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NY\DIP PONY VALENTINA\2019\Pony Sportivo\SALTO OSTACOLI\Classifiche\Future Team\"/>
    </mc:Choice>
  </mc:AlternateContent>
  <xr:revisionPtr revIDLastSave="0" documentId="8_{ADF94F58-9009-44EA-9AAC-94B3EC60C4FC}" xr6:coauthVersionLast="41" xr6:coauthVersionMax="41" xr10:uidLastSave="{00000000-0000-0000-0000-000000000000}"/>
  <bookViews>
    <workbookView xWindow="-120" yWindow="-120" windowWidth="29040" windowHeight="15840" activeTab="4" xr2:uid="{00000000-000D-0000-FFFF-FFFF00000000}"/>
  </bookViews>
  <sheets>
    <sheet name="Future Rider Arena Fise" sheetId="1" r:id="rId1"/>
    <sheet name="Talent Rider Arena Fise" sheetId="2" r:id="rId2"/>
    <sheet name="Bp100 Arena Fise" sheetId="3" r:id="rId3"/>
    <sheet name="Bp105 Arena Fise" sheetId="4" r:id="rId4"/>
    <sheet name="Bp110 Arena Fise" sheetId="5" r:id="rId5"/>
  </sheets>
  <definedNames>
    <definedName name="_xlnm._FilterDatabase" localSheetId="2" hidden="1">'Bp100 Arena Fise'!$A$16:$P$16</definedName>
    <definedName name="_xlnm._FilterDatabase" localSheetId="3" hidden="1">'Bp105 Arena Fise'!$A$16:$P$16</definedName>
    <definedName name="_xlnm._FilterDatabase" localSheetId="4" hidden="1">'Bp110 Arena Fise'!$A$16:$P$16</definedName>
    <definedName name="_xlnm._FilterDatabase" localSheetId="0" hidden="1">'Future Rider Arena Fise'!$A$16:$P$16</definedName>
    <definedName name="_xlnm._FilterDatabase" localSheetId="1" hidden="1">'Talent Rider Arena Fise'!$A$16:$P$16</definedName>
    <definedName name="_xlnm.Print_Area" localSheetId="0">'Future Rider Arena Fise'!$A$1:$P$43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2" i="5" l="1"/>
  <c r="P21" i="5"/>
  <c r="P20" i="5"/>
  <c r="P19" i="5"/>
  <c r="P18" i="5"/>
  <c r="P17" i="5"/>
  <c r="P31" i="5"/>
  <c r="P28" i="5"/>
  <c r="P26" i="5"/>
  <c r="P25" i="5"/>
  <c r="P23" i="5"/>
  <c r="P66" i="5"/>
  <c r="P49" i="5"/>
  <c r="P21" i="4"/>
  <c r="P19" i="4"/>
  <c r="P51" i="4"/>
  <c r="P52" i="4"/>
  <c r="P48" i="4"/>
  <c r="P50" i="4"/>
  <c r="P46" i="4"/>
  <c r="P21" i="3"/>
  <c r="P20" i="3"/>
  <c r="P19" i="3"/>
  <c r="P18" i="3"/>
  <c r="P17" i="3"/>
  <c r="P153" i="3"/>
  <c r="P143" i="3"/>
  <c r="P95" i="3"/>
  <c r="P119" i="3"/>
  <c r="P136" i="3"/>
  <c r="P131" i="3"/>
  <c r="P26" i="2"/>
  <c r="P19" i="2"/>
  <c r="P23" i="2"/>
  <c r="P22" i="2"/>
  <c r="P18" i="2"/>
  <c r="P21" i="2"/>
  <c r="P17" i="2"/>
  <c r="P62" i="2"/>
  <c r="P55" i="2"/>
  <c r="P43" i="2"/>
  <c r="P46" i="2"/>
  <c r="P44" i="2"/>
  <c r="P21" i="1"/>
  <c r="P20" i="1"/>
  <c r="P19" i="1"/>
  <c r="P17" i="1"/>
  <c r="P31" i="1"/>
  <c r="P37" i="1"/>
  <c r="P71" i="5" l="1"/>
  <c r="P63" i="5"/>
  <c r="P54" i="5"/>
  <c r="P53" i="5"/>
  <c r="P50" i="5"/>
  <c r="P64" i="4"/>
  <c r="P61" i="4"/>
  <c r="P56" i="4"/>
  <c r="P30" i="4"/>
  <c r="P148" i="3"/>
  <c r="P147" i="3"/>
  <c r="P75" i="3"/>
  <c r="P133" i="3"/>
  <c r="P130" i="3"/>
  <c r="P128" i="3"/>
  <c r="P118" i="3"/>
  <c r="P114" i="3"/>
  <c r="P110" i="3"/>
  <c r="P108" i="3"/>
  <c r="P96" i="3"/>
  <c r="P97" i="3"/>
  <c r="P28" i="3"/>
  <c r="P36" i="2"/>
  <c r="P52" i="2"/>
  <c r="P35" i="1"/>
  <c r="P59" i="5" l="1"/>
  <c r="P70" i="5"/>
  <c r="P18" i="4"/>
  <c r="P17" i="4"/>
  <c r="P134" i="3"/>
  <c r="P125" i="3"/>
  <c r="P37" i="3"/>
  <c r="P61" i="3"/>
  <c r="P124" i="3"/>
  <c r="P48" i="3"/>
  <c r="P34" i="3"/>
  <c r="P149" i="3"/>
  <c r="P33" i="3"/>
  <c r="P22" i="3"/>
  <c r="P54" i="2"/>
  <c r="P59" i="2"/>
  <c r="P25" i="2"/>
  <c r="P34" i="1"/>
  <c r="P30" i="1"/>
  <c r="P74" i="5" l="1"/>
  <c r="P59" i="4"/>
  <c r="P51" i="5"/>
  <c r="P81" i="3" l="1"/>
  <c r="P127" i="3"/>
  <c r="P93" i="3"/>
  <c r="P120" i="3"/>
  <c r="P73" i="3"/>
  <c r="P121" i="3" l="1"/>
  <c r="P41" i="1" l="1"/>
  <c r="P27" i="1"/>
  <c r="P24" i="1"/>
  <c r="P42" i="1"/>
  <c r="P29" i="1"/>
  <c r="P28" i="1"/>
  <c r="P23" i="1"/>
  <c r="P33" i="1"/>
  <c r="P32" i="1"/>
  <c r="P38" i="1"/>
  <c r="P22" i="1"/>
  <c r="P26" i="1"/>
  <c r="P43" i="1"/>
  <c r="P18" i="1"/>
  <c r="P25" i="1"/>
  <c r="P60" i="2"/>
  <c r="P50" i="2"/>
  <c r="P39" i="2"/>
  <c r="P68" i="2"/>
  <c r="P20" i="2"/>
  <c r="P41" i="2"/>
  <c r="P67" i="2"/>
  <c r="P64" i="2"/>
  <c r="P61" i="2"/>
  <c r="P45" i="2"/>
  <c r="P53" i="2"/>
  <c r="P28" i="2"/>
  <c r="P35" i="2"/>
  <c r="P66" i="2"/>
  <c r="P40" i="2"/>
  <c r="P49" i="2"/>
  <c r="P37" i="2"/>
  <c r="P27" i="2"/>
  <c r="P38" i="2"/>
  <c r="P48" i="2"/>
  <c r="P63" i="2"/>
  <c r="P30" i="2"/>
  <c r="P58" i="2"/>
  <c r="P33" i="2"/>
  <c r="P47" i="2"/>
  <c r="P57" i="2"/>
  <c r="P32" i="2"/>
  <c r="P24" i="2"/>
  <c r="P31" i="2"/>
  <c r="P34" i="2"/>
  <c r="P65" i="2"/>
  <c r="P51" i="2"/>
  <c r="P56" i="2"/>
  <c r="P29" i="2"/>
  <c r="P39" i="5"/>
  <c r="P27" i="5"/>
  <c r="P35" i="5"/>
  <c r="P76" i="5"/>
  <c r="P69" i="5"/>
  <c r="P73" i="5"/>
  <c r="P38" i="5"/>
  <c r="P30" i="5"/>
  <c r="P48" i="5"/>
  <c r="P32" i="5"/>
  <c r="P43" i="5"/>
  <c r="P57" i="5"/>
  <c r="P46" i="5"/>
  <c r="P52" i="5"/>
  <c r="P45" i="5"/>
  <c r="P37" i="5"/>
  <c r="P64" i="5"/>
  <c r="P47" i="5"/>
  <c r="P44" i="5"/>
  <c r="P36" i="5"/>
  <c r="P41" i="5"/>
  <c r="P24" i="5"/>
  <c r="P72" i="5"/>
  <c r="P75" i="5"/>
  <c r="P29" i="5"/>
  <c r="P40" i="5"/>
  <c r="P58" i="5"/>
  <c r="P62" i="5"/>
  <c r="P61" i="5"/>
  <c r="P42" i="5"/>
  <c r="P65" i="5"/>
  <c r="P34" i="5"/>
  <c r="P79" i="5"/>
  <c r="P60" i="5"/>
  <c r="P68" i="5"/>
  <c r="P78" i="5"/>
  <c r="P56" i="5"/>
  <c r="P77" i="5"/>
  <c r="P33" i="5"/>
  <c r="P67" i="5"/>
  <c r="P55" i="5"/>
  <c r="P29" i="4" l="1"/>
  <c r="P87" i="4"/>
  <c r="P93" i="4"/>
  <c r="P55" i="4"/>
  <c r="P58" i="4"/>
  <c r="P38" i="4"/>
  <c r="P27" i="4"/>
  <c r="P81" i="4"/>
  <c r="P77" i="4"/>
  <c r="P91" i="4"/>
  <c r="P74" i="4"/>
  <c r="P62" i="4"/>
  <c r="P37" i="4"/>
  <c r="P47" i="4"/>
  <c r="P53" i="4"/>
  <c r="P65" i="4"/>
  <c r="P89" i="4"/>
  <c r="P20" i="4"/>
  <c r="P83" i="4"/>
  <c r="P66" i="4"/>
  <c r="P63" i="4"/>
  <c r="P22" i="4"/>
  <c r="P70" i="4"/>
  <c r="P34" i="4"/>
  <c r="P96" i="4"/>
  <c r="P79" i="4"/>
  <c r="P86" i="4"/>
  <c r="P57" i="4"/>
  <c r="P98" i="4"/>
  <c r="P24" i="4"/>
  <c r="P88" i="4"/>
  <c r="P32" i="4"/>
  <c r="P45" i="4"/>
  <c r="P25" i="4"/>
  <c r="P90" i="4"/>
  <c r="P44" i="4"/>
  <c r="P101" i="4"/>
  <c r="P67" i="4"/>
  <c r="P80" i="4"/>
  <c r="P78" i="4"/>
  <c r="P60" i="4"/>
  <c r="P40" i="4"/>
  <c r="P84" i="4"/>
  <c r="P94" i="4"/>
  <c r="P28" i="4"/>
  <c r="P85" i="4"/>
  <c r="P41" i="4"/>
  <c r="P23" i="4"/>
  <c r="P68" i="4"/>
  <c r="P92" i="4"/>
  <c r="P54" i="4"/>
  <c r="P26" i="4"/>
  <c r="P95" i="4"/>
  <c r="P76" i="4"/>
  <c r="P75" i="4"/>
  <c r="P33" i="4"/>
  <c r="P49" i="4"/>
  <c r="P36" i="4"/>
  <c r="P73" i="4"/>
  <c r="P35" i="4"/>
  <c r="P43" i="4"/>
  <c r="P71" i="4"/>
  <c r="P72" i="4"/>
  <c r="P100" i="4"/>
  <c r="P82" i="4"/>
  <c r="P99" i="4"/>
  <c r="P69" i="4"/>
  <c r="P39" i="4"/>
  <c r="P42" i="4"/>
  <c r="P97" i="4"/>
  <c r="P144" i="3"/>
  <c r="P42" i="3"/>
  <c r="P111" i="3"/>
  <c r="P94" i="3"/>
  <c r="P91" i="3"/>
  <c r="P101" i="3"/>
  <c r="P88" i="3"/>
  <c r="P30" i="3"/>
  <c r="P159" i="3"/>
  <c r="P44" i="3"/>
  <c r="P38" i="3"/>
  <c r="P40" i="3"/>
  <c r="P142" i="3"/>
  <c r="P57" i="3"/>
  <c r="P27" i="3"/>
  <c r="P87" i="3"/>
  <c r="P52" i="3"/>
  <c r="P152" i="3"/>
  <c r="P140" i="3"/>
  <c r="P56" i="3"/>
  <c r="P109" i="3"/>
  <c r="P90" i="3"/>
  <c r="P86" i="3"/>
  <c r="P68" i="3"/>
  <c r="P85" i="3"/>
  <c r="P103" i="3"/>
  <c r="P39" i="3"/>
  <c r="P78" i="3"/>
  <c r="P116" i="3"/>
  <c r="P36" i="3"/>
  <c r="P102" i="3"/>
  <c r="P25" i="3"/>
  <c r="P49" i="3"/>
  <c r="P151" i="3"/>
  <c r="P65" i="3"/>
  <c r="P69" i="3"/>
  <c r="P23" i="3"/>
  <c r="P72" i="3"/>
  <c r="P45" i="3"/>
  <c r="P138" i="3"/>
  <c r="P58" i="3"/>
  <c r="P55" i="3"/>
  <c r="P98" i="3"/>
  <c r="P122" i="3"/>
  <c r="P63" i="3"/>
  <c r="P62" i="3"/>
  <c r="P71" i="3"/>
  <c r="P158" i="3"/>
  <c r="P76" i="3"/>
  <c r="P141" i="3"/>
  <c r="P146" i="3"/>
  <c r="P67" i="3"/>
  <c r="P100" i="3"/>
  <c r="P59" i="3"/>
  <c r="P41" i="3"/>
  <c r="P154" i="3"/>
  <c r="P83" i="3"/>
  <c r="P47" i="3"/>
  <c r="P129" i="3"/>
  <c r="P31" i="3"/>
  <c r="P66" i="3"/>
  <c r="P92" i="3"/>
  <c r="P150" i="3"/>
  <c r="P145" i="3"/>
  <c r="P80" i="3"/>
  <c r="P137" i="3"/>
  <c r="P156" i="3"/>
  <c r="P64" i="3"/>
  <c r="P84" i="3"/>
  <c r="P126" i="3"/>
  <c r="P157" i="3"/>
  <c r="P46" i="3"/>
  <c r="P77" i="3"/>
  <c r="P82" i="3"/>
  <c r="P54" i="3"/>
  <c r="P51" i="3"/>
  <c r="P155" i="3"/>
  <c r="P70" i="3"/>
  <c r="P79" i="3"/>
  <c r="P26" i="3"/>
  <c r="P43" i="3"/>
  <c r="P135" i="3"/>
  <c r="P32" i="3"/>
  <c r="P107" i="3"/>
  <c r="P99" i="3"/>
  <c r="P123" i="3"/>
  <c r="P89" i="3"/>
  <c r="P132" i="3"/>
  <c r="P24" i="3"/>
  <c r="P115" i="3"/>
  <c r="P113" i="3"/>
  <c r="P112" i="3"/>
  <c r="P60" i="3"/>
  <c r="P106" i="3"/>
  <c r="P29" i="3"/>
  <c r="P139" i="3"/>
  <c r="P104" i="3"/>
  <c r="P105" i="3"/>
  <c r="P74" i="3"/>
  <c r="P35" i="3"/>
  <c r="P50" i="3"/>
  <c r="P117" i="3"/>
  <c r="P53" i="3"/>
  <c r="P80" i="5" l="1"/>
  <c r="P31" i="4" l="1"/>
  <c r="P42" i="2"/>
  <c r="P36" i="1"/>
</calcChain>
</file>

<file path=xl/sharedStrings.xml><?xml version="1.0" encoding="utf-8"?>
<sst xmlns="http://schemas.openxmlformats.org/spreadsheetml/2006/main" count="1923" uniqueCount="999">
  <si>
    <t>Cavaliere / Amazzone</t>
  </si>
  <si>
    <t>Pony</t>
  </si>
  <si>
    <t>Reione</t>
  </si>
  <si>
    <t>Associazione</t>
  </si>
  <si>
    <t>Istruttore</t>
  </si>
  <si>
    <t>Punti Totali</t>
  </si>
  <si>
    <t>Classifica</t>
  </si>
  <si>
    <t>Giussani Elisabetta</t>
  </si>
  <si>
    <t>La Vita di Belle</t>
  </si>
  <si>
    <t>Lazio</t>
  </si>
  <si>
    <t>Roma Pony Club</t>
  </si>
  <si>
    <t>Pieraccini Antongiulio</t>
  </si>
  <si>
    <t>Calderini Ornella</t>
  </si>
  <si>
    <t>Schamitzi</t>
  </si>
  <si>
    <t>CI della Leia</t>
  </si>
  <si>
    <t>Ascenzi Maria Gabriella</t>
  </si>
  <si>
    <t>Tomassini Zoe</t>
  </si>
  <si>
    <t>Aughavannon Chez</t>
  </si>
  <si>
    <t>S.S. Lazio Equitazione</t>
  </si>
  <si>
    <t>De Angelis Gaetano</t>
  </si>
  <si>
    <t>Vassallo Sofia</t>
  </si>
  <si>
    <t>Masha</t>
  </si>
  <si>
    <t>Sicilia</t>
  </si>
  <si>
    <t>CIR Asd</t>
  </si>
  <si>
    <t>Riccio Massimo</t>
  </si>
  <si>
    <t>Poli Beatrice</t>
  </si>
  <si>
    <t>The Whispering Bush</t>
  </si>
  <si>
    <t>Toscana</t>
  </si>
  <si>
    <t>Giunti Mario</t>
  </si>
  <si>
    <t>Zanigni Giada</t>
  </si>
  <si>
    <t>Klass</t>
  </si>
  <si>
    <t>A.I. Dunia Ranch</t>
  </si>
  <si>
    <t>Test Event  Arezzo                       8-10 marzo</t>
  </si>
  <si>
    <t>Future Rider Pony Arena Fise 2019</t>
  </si>
  <si>
    <t>Test Event Manerbio       29-31 marzo</t>
  </si>
  <si>
    <t>Talent Show Pontedera     29/05 - 01/06</t>
  </si>
  <si>
    <t>Pony Master Show      Arezzo                  3-5 Maggio</t>
  </si>
  <si>
    <t>C. Centro Meridionali/ Settentrionali</t>
  </si>
  <si>
    <t>Campionati Regionali</t>
  </si>
  <si>
    <t>Talent Rider Pony Arena Fise 2019</t>
  </si>
  <si>
    <t>D'Andrea Martina</t>
  </si>
  <si>
    <t>One Direction</t>
  </si>
  <si>
    <t>Lombardia</t>
  </si>
  <si>
    <t>C.I. Monza Brianza</t>
  </si>
  <si>
    <t>Chiorlin Alessia</t>
  </si>
  <si>
    <t>Calabrò Vittoria</t>
  </si>
  <si>
    <t>Cicero du Val D'Ay</t>
  </si>
  <si>
    <t>C.I. Bressanella</t>
  </si>
  <si>
    <t>Villa Daniela</t>
  </si>
  <si>
    <t>Cuttica Giulia</t>
  </si>
  <si>
    <t>CI Genovese</t>
  </si>
  <si>
    <t>Liguria</t>
  </si>
  <si>
    <t>Poggi Maurizio</t>
  </si>
  <si>
    <t>Piarulli Flaminia</t>
  </si>
  <si>
    <t>Sando</t>
  </si>
  <si>
    <t>Atlantic Valley</t>
  </si>
  <si>
    <t>Tata Ginevra</t>
  </si>
  <si>
    <t>Shenandoah Danny</t>
  </si>
  <si>
    <t>C.I Casa Bassa</t>
  </si>
  <si>
    <t>Franchi Andrea</t>
  </si>
  <si>
    <t>Ciaroni Giada</t>
  </si>
  <si>
    <t>Sibelle des Merles</t>
  </si>
  <si>
    <t>Marche</t>
  </si>
  <si>
    <t>CI Marignano</t>
  </si>
  <si>
    <t>Palmetti Sando</t>
  </si>
  <si>
    <t>Bono Matilde</t>
  </si>
  <si>
    <t>Petrus Spartacus</t>
  </si>
  <si>
    <t>Il Bedesco</t>
  </si>
  <si>
    <t>Cirocchi Viviano Feliciano</t>
  </si>
  <si>
    <t>Staino Aurora</t>
  </si>
  <si>
    <t>Cloverhillecho</t>
  </si>
  <si>
    <t>La Cipressaia</t>
  </si>
  <si>
    <t>Mugnaini Vieri</t>
  </si>
  <si>
    <t>Piccolo Manuela</t>
  </si>
  <si>
    <t>Ocean Aengus Dun</t>
  </si>
  <si>
    <t>CI Chirone</t>
  </si>
  <si>
    <t>Miceli Roberto</t>
  </si>
  <si>
    <t>Killmullen Olympic Cruise</t>
  </si>
  <si>
    <t>Mastrantonio Martina</t>
  </si>
  <si>
    <t>Poulabrandy King</t>
  </si>
  <si>
    <t>CI del Levante</t>
  </si>
  <si>
    <t>Pollastrini Maria Luisa</t>
  </si>
  <si>
    <t>D'Intino Ludovica</t>
  </si>
  <si>
    <t>Orchid's Chynoek</t>
  </si>
  <si>
    <t>Catalano Sara</t>
  </si>
  <si>
    <t>Ultra Boy De Treho</t>
  </si>
  <si>
    <t>Asd Il Campo</t>
  </si>
  <si>
    <t>Colombo Emiliano</t>
  </si>
  <si>
    <t>Keruhl</t>
  </si>
  <si>
    <t>Pellizzari Ginevra</t>
  </si>
  <si>
    <t>Valentina Z</t>
  </si>
  <si>
    <t>Piemonte</t>
  </si>
  <si>
    <t>Scud. Le Due querce</t>
  </si>
  <si>
    <t>Bianco Italo</t>
  </si>
  <si>
    <t>Vaudano Aiko</t>
  </si>
  <si>
    <t>Emmickhoven's Nadine</t>
  </si>
  <si>
    <t>CI Hobby Horse</t>
  </si>
  <si>
    <t>Giordano Flavio</t>
  </si>
  <si>
    <t>Mungiello Silvia</t>
  </si>
  <si>
    <t>CI a Colori</t>
  </si>
  <si>
    <t>Cappelletti Sofia</t>
  </si>
  <si>
    <t>Lupia Beatrice</t>
  </si>
  <si>
    <t>Kinder</t>
  </si>
  <si>
    <t>Umbria</t>
  </si>
  <si>
    <t>Equi Jumping</t>
  </si>
  <si>
    <t>Arciero Simona</t>
  </si>
  <si>
    <t>Santoni Enrico</t>
  </si>
  <si>
    <t>Longherina Cosetta</t>
  </si>
  <si>
    <t>Veneto</t>
  </si>
  <si>
    <t>Horse &amp; Rider</t>
  </si>
  <si>
    <t>Canova Antonia</t>
  </si>
  <si>
    <t>BP100 Pony Arena Fise 2019</t>
  </si>
  <si>
    <t>Oteri Di Bartolomeo Niccolo</t>
  </si>
  <si>
    <t>Tiffany</t>
  </si>
  <si>
    <t>La Scuderia</t>
  </si>
  <si>
    <t>Costantini Simone</t>
  </si>
  <si>
    <t>Nuga</t>
  </si>
  <si>
    <t>CI Monza Brianza</t>
  </si>
  <si>
    <t>Manca Lorenzo</t>
  </si>
  <si>
    <t>Salsa Schueracher</t>
  </si>
  <si>
    <t>Abruzzo</t>
  </si>
  <si>
    <t>CE il Melo</t>
  </si>
  <si>
    <t>Bimonte Maria Grazia</t>
  </si>
  <si>
    <t>Marras Macaela Mariuccia</t>
  </si>
  <si>
    <t>Tequila De Kezeg</t>
  </si>
  <si>
    <t>CI 3 Emme</t>
  </si>
  <si>
    <t>Marras Francesco</t>
  </si>
  <si>
    <t>Bettin Chiara</t>
  </si>
  <si>
    <t>vagabond de Logerie</t>
  </si>
  <si>
    <t>Cernusco Riding</t>
  </si>
  <si>
    <t>Pasini Elena</t>
  </si>
  <si>
    <t>Zibellini Benedetta</t>
  </si>
  <si>
    <t>Stella</t>
  </si>
  <si>
    <t>SSD I Pioppi</t>
  </si>
  <si>
    <t>Coata Simone</t>
  </si>
  <si>
    <t>Bruno Matilde</t>
  </si>
  <si>
    <t>Barna Mickey Boy</t>
  </si>
  <si>
    <t>La Castellana Libertas</t>
  </si>
  <si>
    <t>Piacentini Alberto</t>
  </si>
  <si>
    <t>Baldi Giorgia</t>
  </si>
  <si>
    <t>Evan</t>
  </si>
  <si>
    <t>Guidotti Battaglini Beatrice</t>
  </si>
  <si>
    <t>Hazy's Lad II</t>
  </si>
  <si>
    <t>Muratori Gaia</t>
  </si>
  <si>
    <t>Tyrada</t>
  </si>
  <si>
    <t>Emilia Romagna</t>
  </si>
  <si>
    <t>CI Dolce Vita</t>
  </si>
  <si>
    <t>Guidi Giacomo</t>
  </si>
  <si>
    <t>Bp105 Pony Arena Fise 2019</t>
  </si>
  <si>
    <t>Passalia Elisa</t>
  </si>
  <si>
    <t>Quellebelle</t>
  </si>
  <si>
    <t>SS Lazio Equitazione</t>
  </si>
  <si>
    <t>Marras Micaela Mariuccia</t>
  </si>
  <si>
    <t>Tequila de Kezeg</t>
  </si>
  <si>
    <t>Malatesta Giorgia</t>
  </si>
  <si>
    <t>Olie Dot Com</t>
  </si>
  <si>
    <t>Pieri Matilde</t>
  </si>
  <si>
    <t>Bianca des Barres</t>
  </si>
  <si>
    <t xml:space="preserve">Toscana </t>
  </si>
  <si>
    <t>Toscana Equitazione</t>
  </si>
  <si>
    <t>Scarpelli Massimo</t>
  </si>
  <si>
    <t>Pedone Maria</t>
  </si>
  <si>
    <t>Mabel</t>
  </si>
  <si>
    <t>Oteri di Bartolomeo Niccolo</t>
  </si>
  <si>
    <t>Bucolo Rebecca</t>
  </si>
  <si>
    <t>Amira</t>
  </si>
  <si>
    <t>Allevamento del SIR</t>
  </si>
  <si>
    <t>Belli dell'Isca Simonetta</t>
  </si>
  <si>
    <t>Baracchini Diletta</t>
  </si>
  <si>
    <t>Gurten Champ</t>
  </si>
  <si>
    <t>CI Acquasanta</t>
  </si>
  <si>
    <t>De Giorgio Alberto</t>
  </si>
  <si>
    <t>Kron David</t>
  </si>
  <si>
    <t>Prince des Rolles</t>
  </si>
  <si>
    <t>CE Roma</t>
  </si>
  <si>
    <t>Falcinelli Filippo</t>
  </si>
  <si>
    <t>Regione</t>
  </si>
  <si>
    <t>Bp110 Pony Arena Fise 2019</t>
  </si>
  <si>
    <t>Quintana</t>
  </si>
  <si>
    <t>Pezzutti Angelica</t>
  </si>
  <si>
    <t>Julia</t>
  </si>
  <si>
    <t>Friuli VG</t>
  </si>
  <si>
    <t>San Quirino</t>
  </si>
  <si>
    <t>Cattapan Michele</t>
  </si>
  <si>
    <t>Minopoli Yole</t>
  </si>
  <si>
    <t>Princess</t>
  </si>
  <si>
    <t>Campania</t>
  </si>
  <si>
    <t>L'Angolo del Cavaliere</t>
  </si>
  <si>
    <t>Corsale Andrea</t>
  </si>
  <si>
    <t>Prince des Rollees</t>
  </si>
  <si>
    <t>Loglio Benedetta</t>
  </si>
  <si>
    <t>Hardingville ClockWork Orange</t>
  </si>
  <si>
    <t>Gurteen Champ</t>
  </si>
  <si>
    <t>Marelli Marta</t>
  </si>
  <si>
    <t>Geronimo van de Mispelaere</t>
  </si>
  <si>
    <t>CI La Camilla</t>
  </si>
  <si>
    <t>Palma Maria Cristina</t>
  </si>
  <si>
    <t>Venturi Audrey</t>
  </si>
  <si>
    <t>Rossella O'Hara</t>
  </si>
  <si>
    <t>SI Sanremo</t>
  </si>
  <si>
    <t>Nassi Pietro Luigi</t>
  </si>
  <si>
    <t>Bianca Des Barres</t>
  </si>
  <si>
    <t>Marchesotti Greta</t>
  </si>
  <si>
    <t>Ah De Prere</t>
  </si>
  <si>
    <t>Ielapi Valerio</t>
  </si>
  <si>
    <t>Dooneens Peach Schnapps</t>
  </si>
  <si>
    <t>Horse &amp;Rider</t>
  </si>
  <si>
    <t>Campalto</t>
  </si>
  <si>
    <t>Siciliati Letizia</t>
  </si>
  <si>
    <t>Conti Serena</t>
  </si>
  <si>
    <t>Pablo</t>
  </si>
  <si>
    <t>CERSD La Prateria</t>
  </si>
  <si>
    <t>Roscelli Maurizio Stefano</t>
  </si>
  <si>
    <t>Acotto Matilde</t>
  </si>
  <si>
    <t>Lookout Wireless Girl</t>
  </si>
  <si>
    <t>Dora Horses SSD</t>
  </si>
  <si>
    <t>Piccioli Sandro</t>
  </si>
  <si>
    <t>Baracchini Allegra</t>
  </si>
  <si>
    <t>Pimousse</t>
  </si>
  <si>
    <t>Airoldi Paola</t>
  </si>
  <si>
    <t>Quantum Clover Flight</t>
  </si>
  <si>
    <t>Danika Eqitazione</t>
  </si>
  <si>
    <t>Bozzo Rolando Daniele</t>
  </si>
  <si>
    <t>Ruffo Emma</t>
  </si>
  <si>
    <t>Mallmore Bobby</t>
  </si>
  <si>
    <t>CE Veneto</t>
  </si>
  <si>
    <t>Bruscagnin Argenton Monica</t>
  </si>
  <si>
    <t>Orlandi Agata</t>
  </si>
  <si>
    <t>Manisha 2</t>
  </si>
  <si>
    <t>S. Della Capinera</t>
  </si>
  <si>
    <t>Cristofoletti Angelo</t>
  </si>
  <si>
    <t>D.S Pat</t>
  </si>
  <si>
    <t>De Munari Vittoria</t>
  </si>
  <si>
    <t>Frenchill Silver Moon</t>
  </si>
  <si>
    <t>Bosio Ludovica</t>
  </si>
  <si>
    <t>Apanatschi 78</t>
  </si>
  <si>
    <t>CI Gen. Cacciandra</t>
  </si>
  <si>
    <t>Lazzarini Francesco</t>
  </si>
  <si>
    <t>Emmickhoeven's Nadine</t>
  </si>
  <si>
    <t>Porta Giulia</t>
  </si>
  <si>
    <t>Innocent Van De Bernum</t>
  </si>
  <si>
    <t>Lazzarini Gaia</t>
  </si>
  <si>
    <t>Nerwero</t>
  </si>
  <si>
    <t>Marmiroli Alice</t>
  </si>
  <si>
    <t>Joe</t>
  </si>
  <si>
    <t>Podere Torre</t>
  </si>
  <si>
    <t>Comelli Iacopo</t>
  </si>
  <si>
    <t>Gregori Giulia</t>
  </si>
  <si>
    <t>Congoodwill</t>
  </si>
  <si>
    <t>FF Jumping</t>
  </si>
  <si>
    <t>Franzoni Annamaria</t>
  </si>
  <si>
    <t>Maurigi Rebecca</t>
  </si>
  <si>
    <t>Vertige Du Pialon</t>
  </si>
  <si>
    <t>CI Daniele</t>
  </si>
  <si>
    <t>Panati Barbara</t>
  </si>
  <si>
    <t>Agostini Ludovica</t>
  </si>
  <si>
    <t>Roisin's Boy</t>
  </si>
  <si>
    <t>CI San Marco</t>
  </si>
  <si>
    <t>Agostini Loris Giovanni</t>
  </si>
  <si>
    <t>Frigo Matilde</t>
  </si>
  <si>
    <t>Chooey</t>
  </si>
  <si>
    <t>CI di Castellazzo</t>
  </si>
  <si>
    <t>Gerardi Vito</t>
  </si>
  <si>
    <t>Romanelli Ginevra</t>
  </si>
  <si>
    <t>Bayron</t>
  </si>
  <si>
    <t>Menna Sofia</t>
  </si>
  <si>
    <t>Fair Play Van de Meidoorn</t>
  </si>
  <si>
    <t>Gallina Noemi</t>
  </si>
  <si>
    <t>Leon De Barban L.</t>
  </si>
  <si>
    <t>Dora Horses</t>
  </si>
  <si>
    <t>Marinengo Marquet Giacomo</t>
  </si>
  <si>
    <t>Jacordi's Maritza's Melody</t>
  </si>
  <si>
    <t>Scuola Pad. Di Equitazione</t>
  </si>
  <si>
    <t>Pavan Giorgio</t>
  </si>
  <si>
    <t>Bizzocoli Martina</t>
  </si>
  <si>
    <t>Hietveld's Arno</t>
  </si>
  <si>
    <t>CI delle Schiave</t>
  </si>
  <si>
    <t>Ridoli Alessandra</t>
  </si>
  <si>
    <t>Dedola Edoardo Gualtiero</t>
  </si>
  <si>
    <t>Unfolamour Du Soir</t>
  </si>
  <si>
    <t>Gheda Asia</t>
  </si>
  <si>
    <t>Floreline</t>
  </si>
  <si>
    <t>Bianchi Vittoria</t>
  </si>
  <si>
    <t>Liberte du Sud</t>
  </si>
  <si>
    <t>SI Finalese</t>
  </si>
  <si>
    <t>Sartor Alyssa</t>
  </si>
  <si>
    <t>Destinys Dream</t>
  </si>
  <si>
    <t>Il Casale</t>
  </si>
  <si>
    <t>Meneghel Claudio</t>
  </si>
  <si>
    <t>Clonkeen Martha</t>
  </si>
  <si>
    <t>Joly's Bacardi</t>
  </si>
  <si>
    <t>Furlanetto Carlotta</t>
  </si>
  <si>
    <t>Rathturtin Tara</t>
  </si>
  <si>
    <t>Il Casale asd</t>
  </si>
  <si>
    <t>Claggan Star Jump</t>
  </si>
  <si>
    <t>Zannino Asia</t>
  </si>
  <si>
    <t>Bosvallei's Lissy</t>
  </si>
  <si>
    <t>Nova Marianna</t>
  </si>
  <si>
    <t>Carlton Wonder</t>
  </si>
  <si>
    <t>Salvaterra Filippo</t>
  </si>
  <si>
    <t>Orchid's Gerona</t>
  </si>
  <si>
    <t>Martini di Cigala Filippo</t>
  </si>
  <si>
    <t>Ramundo Martina</t>
  </si>
  <si>
    <t>JMM Rociero</t>
  </si>
  <si>
    <t>Righetto Maddalena</t>
  </si>
  <si>
    <t>Orchid's Rozallia</t>
  </si>
  <si>
    <t>Tramontana Viola</t>
  </si>
  <si>
    <t>Poceidon de Mai</t>
  </si>
  <si>
    <t>CI Bressanella</t>
  </si>
  <si>
    <t>Dicuonzo Michela Luciana</t>
  </si>
  <si>
    <t>Jolie van de Vondelhoeve</t>
  </si>
  <si>
    <t>Dunia Ranch</t>
  </si>
  <si>
    <t>Marras Mariuccia Micaela</t>
  </si>
  <si>
    <t>Vidocq de Gineau</t>
  </si>
  <si>
    <t>Jmm Rociero</t>
  </si>
  <si>
    <t>Ruotolo Vittoria Sofia</t>
  </si>
  <si>
    <t>Vainqueur de Lalande</t>
  </si>
  <si>
    <t>Sc. Della Rovere</t>
  </si>
  <si>
    <t>Marongiu Albert</t>
  </si>
  <si>
    <t>Doria Maddalena</t>
  </si>
  <si>
    <t>Casanga</t>
  </si>
  <si>
    <t>Baggini Sofia</t>
  </si>
  <si>
    <t>Teminos De Cora</t>
  </si>
  <si>
    <t>Invernizzi Emma</t>
  </si>
  <si>
    <t>Leon</t>
  </si>
  <si>
    <t>Danika Equitazione</t>
  </si>
  <si>
    <t>Palazzini Sophia</t>
  </si>
  <si>
    <t>Pinturicchio</t>
  </si>
  <si>
    <t>CI Val Dell'Isauro</t>
  </si>
  <si>
    <t>Cucchi Giulio</t>
  </si>
  <si>
    <t>Carbonari Ylenia</t>
  </si>
  <si>
    <t>Schoor's Joker</t>
  </si>
  <si>
    <t>Almasi Jaleh</t>
  </si>
  <si>
    <t>Pepper</t>
  </si>
  <si>
    <t>C.I. La Coccinella</t>
  </si>
  <si>
    <t>Sabatini Carol</t>
  </si>
  <si>
    <t>Vagni Penelope</t>
  </si>
  <si>
    <t>Cool Ri Cashel</t>
  </si>
  <si>
    <t>Panarotto Emma</t>
  </si>
  <si>
    <t>Silancer Du Costil</t>
  </si>
  <si>
    <t>R.C. Valpolicella</t>
  </si>
  <si>
    <t>Bruneau Serge</t>
  </si>
  <si>
    <t>Bargagni Cleopatra</t>
  </si>
  <si>
    <t>Ashlair Lady</t>
  </si>
  <si>
    <t>C.I. Toscano</t>
  </si>
  <si>
    <t>Catellacci Patrizio</t>
  </si>
  <si>
    <t>Ranieri Viola</t>
  </si>
  <si>
    <t>Equinoxe de l'Orge</t>
  </si>
  <si>
    <t>C.I. Del Levante</t>
  </si>
  <si>
    <t>Moro Carlotta</t>
  </si>
  <si>
    <t>Lochan Emma</t>
  </si>
  <si>
    <t>C.I. Del Cristallo</t>
  </si>
  <si>
    <t>Moro Davide</t>
  </si>
  <si>
    <t>Caterino Lorenza</t>
  </si>
  <si>
    <t>Lisnavaragh Lady</t>
  </si>
  <si>
    <t>Excalibur</t>
  </si>
  <si>
    <t>Di Federico Luna</t>
  </si>
  <si>
    <t>Giunti Daphne</t>
  </si>
  <si>
    <t>Volka De Veromelotte</t>
  </si>
  <si>
    <t>Caporali Matteo</t>
  </si>
  <si>
    <t>Bellaface de Treho</t>
  </si>
  <si>
    <t>C.I. Seprio</t>
  </si>
  <si>
    <t>Muinori Luca</t>
  </si>
  <si>
    <t>Soccorsi Anna</t>
  </si>
  <si>
    <t>Tell Me Asap</t>
  </si>
  <si>
    <t>Abbruzzo</t>
  </si>
  <si>
    <t>C.E. Il Melo</t>
  </si>
  <si>
    <t>Rizzo Lucrezia</t>
  </si>
  <si>
    <t>Ouschi</t>
  </si>
  <si>
    <t>Polizzi Jumping</t>
  </si>
  <si>
    <t>Polizzi Chiara Lydia</t>
  </si>
  <si>
    <t>Dragone Giulia</t>
  </si>
  <si>
    <t>Olan Pol</t>
  </si>
  <si>
    <t>Prince Des Rollees</t>
  </si>
  <si>
    <t>C.E. Roma</t>
  </si>
  <si>
    <t>Martarelli Rebecca</t>
  </si>
  <si>
    <t>Novastar</t>
  </si>
  <si>
    <t>Jumping Montalgeto</t>
  </si>
  <si>
    <t>Franchini Mauro</t>
  </si>
  <si>
    <t>Fiscaletti Matilde</t>
  </si>
  <si>
    <t>Quiss Meraniere</t>
  </si>
  <si>
    <t>Nuova Alessandrina</t>
  </si>
  <si>
    <t>Guzzinati Valentina</t>
  </si>
  <si>
    <t>Rapini Victoria</t>
  </si>
  <si>
    <t>Upsalys Du Boycesse</t>
  </si>
  <si>
    <t>C.I. Bisi</t>
  </si>
  <si>
    <t>Bisi Morgan</t>
  </si>
  <si>
    <t>Marvaso Giulia</t>
  </si>
  <si>
    <t>Kobold III</t>
  </si>
  <si>
    <t>Ambrosini Eleonora</t>
  </si>
  <si>
    <t>Polsbury Pamela</t>
  </si>
  <si>
    <t>Scud. Fiasella</t>
  </si>
  <si>
    <t>Fiasella Roberto</t>
  </si>
  <si>
    <t>S.I. Finalese</t>
  </si>
  <si>
    <t>Martini di Cigala Bernando</t>
  </si>
  <si>
    <t>Pii Alissa</t>
  </si>
  <si>
    <t>Garrangrena Mervin</t>
  </si>
  <si>
    <t>C.I. A. Mustiaio</t>
  </si>
  <si>
    <t>Tamagnone Beatrice</t>
  </si>
  <si>
    <t>Gregolin Anna</t>
  </si>
  <si>
    <t>Buddy</t>
  </si>
  <si>
    <t>Pad. Di Equitazione</t>
  </si>
  <si>
    <t>Tiarca Andrea</t>
  </si>
  <si>
    <t>Debolini Pietro</t>
  </si>
  <si>
    <t>Amber Star</t>
  </si>
  <si>
    <t>C.I. Casa Bassa</t>
  </si>
  <si>
    <t>Mandolesi Chiara</t>
  </si>
  <si>
    <t>Clara Of Abbeyside</t>
  </si>
  <si>
    <t>Il Girasole Team</t>
  </si>
  <si>
    <t>Messersì Andrea</t>
  </si>
  <si>
    <t>Delsignore Matilde</t>
  </si>
  <si>
    <t>Modeno</t>
  </si>
  <si>
    <t>Lombardi Anna</t>
  </si>
  <si>
    <t>Jakko</t>
  </si>
  <si>
    <t>S.I. Torinese</t>
  </si>
  <si>
    <t>Poma Maria Sole</t>
  </si>
  <si>
    <t>Minuetto</t>
  </si>
  <si>
    <t>Modena Roberto</t>
  </si>
  <si>
    <t>Cappella Sveva</t>
  </si>
  <si>
    <t>U' Two' Low Karwin</t>
  </si>
  <si>
    <t>Parco dell'Insugherata</t>
  </si>
  <si>
    <t>Tagliamonte Raffaele</t>
  </si>
  <si>
    <t>Manca Ludovica</t>
  </si>
  <si>
    <t>Friuli V.G</t>
  </si>
  <si>
    <t>Milow van't Hof Ter Zinck</t>
  </si>
  <si>
    <t>Asd VAAS</t>
  </si>
  <si>
    <t>Sancin Elisa</t>
  </si>
  <si>
    <t>D'Agostino Giorgia</t>
  </si>
  <si>
    <t>Brownie</t>
  </si>
  <si>
    <t>Seabiscuit</t>
  </si>
  <si>
    <t>Sarre Ginevra</t>
  </si>
  <si>
    <t>Pada</t>
  </si>
  <si>
    <t>H.C. Boschetto</t>
  </si>
  <si>
    <t>Boschetto Tomas</t>
  </si>
  <si>
    <t>Pollio Salvatore</t>
  </si>
  <si>
    <t>Rayon De Soleil</t>
  </si>
  <si>
    <t>CI Sorrento Equitazione</t>
  </si>
  <si>
    <t>Tiarca Alessandro</t>
  </si>
  <si>
    <t>Koenrad</t>
  </si>
  <si>
    <t>SS Gondrano Riding</t>
  </si>
  <si>
    <t>De Angelis Michele</t>
  </si>
  <si>
    <t>Pop Corn</t>
  </si>
  <si>
    <t>Piccini Edoardo</t>
  </si>
  <si>
    <t>Vulcain D'Hurl Vent</t>
  </si>
  <si>
    <t>C.I. Antiope</t>
  </si>
  <si>
    <t>Gandoglia Marianna</t>
  </si>
  <si>
    <t>Bettazzi Giulia</t>
  </si>
  <si>
    <t>Kantje's D'Amour</t>
  </si>
  <si>
    <t>Casanova Elettra</t>
  </si>
  <si>
    <t>Summer Wine</t>
  </si>
  <si>
    <t>Nuoca Alessandrina</t>
  </si>
  <si>
    <t>Martinengo Marquet Marianna</t>
  </si>
  <si>
    <t>Caldini Gemma</t>
  </si>
  <si>
    <t>Nuts</t>
  </si>
  <si>
    <t>CI Tir Na Nog</t>
  </si>
  <si>
    <t>Barberi Elisabetta</t>
  </si>
  <si>
    <t>Contarini Sofia</t>
  </si>
  <si>
    <t>Quefren Des Moreaux</t>
  </si>
  <si>
    <t>Equitazione Siracusana</t>
  </si>
  <si>
    <t>Contarini Valerio</t>
  </si>
  <si>
    <t>Sibelle Des Merles</t>
  </si>
  <si>
    <t>C.I. Marignano</t>
  </si>
  <si>
    <t>Palmetti Sandro</t>
  </si>
  <si>
    <t>Guadalupi Greta</t>
  </si>
  <si>
    <t>Au'Top D'Oman</t>
  </si>
  <si>
    <t>C.C. Cascianese</t>
  </si>
  <si>
    <t>D'Angelo Paola</t>
  </si>
  <si>
    <t>Ulisse</t>
  </si>
  <si>
    <t>Gandini Alice</t>
  </si>
  <si>
    <t>Raspberry Des Assis</t>
  </si>
  <si>
    <t>C.I. Monteleone</t>
  </si>
  <si>
    <t>Ringozzi Fabrizio</t>
  </si>
  <si>
    <t>Montuschi Rebecca Elena</t>
  </si>
  <si>
    <t>Elano</t>
  </si>
  <si>
    <t>Giulietti Ludovica</t>
  </si>
  <si>
    <t>Cash Flow</t>
  </si>
  <si>
    <t>Morbidelli Rebecca</t>
  </si>
  <si>
    <t>Up Date de Chazue</t>
  </si>
  <si>
    <t>Mazzocchi Laura</t>
  </si>
  <si>
    <t>Cinzia</t>
  </si>
  <si>
    <t>Cairo Arianna</t>
  </si>
  <si>
    <t>Pilpel De La Loubiere</t>
  </si>
  <si>
    <t>Polizzi Jumping Team</t>
  </si>
  <si>
    <t>Friuli V.G.</t>
  </si>
  <si>
    <t>Rossi Mia</t>
  </si>
  <si>
    <t>Caring Justice</t>
  </si>
  <si>
    <t>Nadir Asd</t>
  </si>
  <si>
    <t>Veschi Simona</t>
  </si>
  <si>
    <t>Mantoan Mattia</t>
  </si>
  <si>
    <t>Funky Star De Sarty</t>
  </si>
  <si>
    <t>Horse Dream</t>
  </si>
  <si>
    <t>Spagnolini Cristiano</t>
  </si>
  <si>
    <t>Visca Bruna</t>
  </si>
  <si>
    <t>Quintilia</t>
  </si>
  <si>
    <t>Sardegna</t>
  </si>
  <si>
    <t>C.I. Monte Oro</t>
  </si>
  <si>
    <t>Aroni Francesco</t>
  </si>
  <si>
    <t>Giordanetti Emanuele</t>
  </si>
  <si>
    <t>Piemont Amira</t>
  </si>
  <si>
    <t>C.E. Di Mottalcia</t>
  </si>
  <si>
    <t>Vittone Marilia</t>
  </si>
  <si>
    <t>D.S. Pat</t>
  </si>
  <si>
    <t>Di Francia Mariavittoria</t>
  </si>
  <si>
    <t>Tomi</t>
  </si>
  <si>
    <t>Ciolli Massimo</t>
  </si>
  <si>
    <t>Asd C.I. Aterno 2</t>
  </si>
  <si>
    <t>Rensi Alessandra</t>
  </si>
  <si>
    <t>Clydagh Fort</t>
  </si>
  <si>
    <t>Amato Tommaso</t>
  </si>
  <si>
    <t>Rushaun - Pearl</t>
  </si>
  <si>
    <t>Equiclub</t>
  </si>
  <si>
    <t>Pagano Francesco</t>
  </si>
  <si>
    <t>Montanari Di Meo Gaia</t>
  </si>
  <si>
    <t>Kaboem</t>
  </si>
  <si>
    <t>Bologna Aurora</t>
  </si>
  <si>
    <t>Orchid's Bling-Bling</t>
  </si>
  <si>
    <t>C.I. sarzanese</t>
  </si>
  <si>
    <t>Bizzarri Roberto</t>
  </si>
  <si>
    <t>Branduardi Emma Maria</t>
  </si>
  <si>
    <t>Cassanova</t>
  </si>
  <si>
    <t>CI Le Torri</t>
  </si>
  <si>
    <t>D'Ambrosio Giovanni</t>
  </si>
  <si>
    <t>Lupo Francesca</t>
  </si>
  <si>
    <t>Tridentum</t>
  </si>
  <si>
    <t>Parco Dell'Insugherata</t>
  </si>
  <si>
    <t>Rosson Aurora</t>
  </si>
  <si>
    <t>Sodar's Lad</t>
  </si>
  <si>
    <t>Scuderia Sandys</t>
  </si>
  <si>
    <t>Alagia Gaetano</t>
  </si>
  <si>
    <t>Snickers 57</t>
  </si>
  <si>
    <t>Tridentum Csillag</t>
  </si>
  <si>
    <t>Centrone Arianna</t>
  </si>
  <si>
    <t>Atomic De Menardiere</t>
  </si>
  <si>
    <t>Equestre Trigoria</t>
  </si>
  <si>
    <t>Vinci Aurora</t>
  </si>
  <si>
    <t>Adelphi Rayne</t>
  </si>
  <si>
    <t>Branduardi Carlotta</t>
  </si>
  <si>
    <t>Omey Cove</t>
  </si>
  <si>
    <t>Brusco Diego</t>
  </si>
  <si>
    <t>Orchid's Mica</t>
  </si>
  <si>
    <t>Martini Di Cigala Bernardo</t>
  </si>
  <si>
    <t>Bartolucci Dora</t>
  </si>
  <si>
    <t>Carlton Irina</t>
  </si>
  <si>
    <t>CI Val dell'Isauro</t>
  </si>
  <si>
    <t>Rodriguez Martina</t>
  </si>
  <si>
    <t>Cupidon Du Dieu D'Arras</t>
  </si>
  <si>
    <t>C.I. Lombardo</t>
  </si>
  <si>
    <t>Castellotti Paola</t>
  </si>
  <si>
    <t>Volpi Margherita</t>
  </si>
  <si>
    <t>Paco</t>
  </si>
  <si>
    <t>CI Ortonovo</t>
  </si>
  <si>
    <t>Volpi Stefano</t>
  </si>
  <si>
    <t>Zaffaroni Elisa</t>
  </si>
  <si>
    <t>Unlimited Pride</t>
  </si>
  <si>
    <t>CI La Pinetina</t>
  </si>
  <si>
    <t>Vignati Martina</t>
  </si>
  <si>
    <t>George</t>
  </si>
  <si>
    <t>Zufolo</t>
  </si>
  <si>
    <t>C.I. Taytù</t>
  </si>
  <si>
    <t>Billeci Giampaolo</t>
  </si>
  <si>
    <t>Perugino Niccolò</t>
  </si>
  <si>
    <t>Cavalieri Giulio</t>
  </si>
  <si>
    <t>Arbercombie</t>
  </si>
  <si>
    <t>Polsbuy Pamela</t>
  </si>
  <si>
    <t>Benedetti Barbieri Juan David</t>
  </si>
  <si>
    <t>Borak</t>
  </si>
  <si>
    <t>Barbieri Elisabetta</t>
  </si>
  <si>
    <t>Cruz On Bob</t>
  </si>
  <si>
    <t>C.E. Di Mottalciata</t>
  </si>
  <si>
    <t>Beddini Giulia</t>
  </si>
  <si>
    <t>Springhill Beach Boy</t>
  </si>
  <si>
    <t>C.I. Il Cavaliere</t>
  </si>
  <si>
    <t>Papa Mario</t>
  </si>
  <si>
    <t>Red Band</t>
  </si>
  <si>
    <t>Romaldini Angelica</t>
  </si>
  <si>
    <t>Comet Chester</t>
  </si>
  <si>
    <t>C.E. Castelfusano</t>
  </si>
  <si>
    <t>Nicita Davide</t>
  </si>
  <si>
    <t>Contarini Stefania</t>
  </si>
  <si>
    <t>Irene</t>
  </si>
  <si>
    <t>Belli Cassandra</t>
  </si>
  <si>
    <t>Red Star Optimus</t>
  </si>
  <si>
    <t>C&amp;G</t>
  </si>
  <si>
    <t>Cinelli Vincenzo</t>
  </si>
  <si>
    <t>Miskaun Harvey</t>
  </si>
  <si>
    <t>C.I. Gen. Cacciandra</t>
  </si>
  <si>
    <t>Pizzicannella Alice</t>
  </si>
  <si>
    <t>Eddies Dream</t>
  </si>
  <si>
    <t>Brusco Nicole</t>
  </si>
  <si>
    <t>Diago</t>
  </si>
  <si>
    <t>Martini di Cigala Bernardo</t>
  </si>
  <si>
    <t>Guasti Meyer Marcella</t>
  </si>
  <si>
    <t>Tir Na Nog</t>
  </si>
  <si>
    <t>Greco Melissa</t>
  </si>
  <si>
    <t>Orchidea</t>
  </si>
  <si>
    <t>Up Date De Chazue</t>
  </si>
  <si>
    <t>Borgna Sebastiano</t>
  </si>
  <si>
    <t>Westpark Razzle Dazzle</t>
  </si>
  <si>
    <t>C.I. 3 Emme</t>
  </si>
  <si>
    <t>Boschi Adele Violante</t>
  </si>
  <si>
    <t>Hilltop Star</t>
  </si>
  <si>
    <t>Epona Riding</t>
  </si>
  <si>
    <t>Elogio Massimo</t>
  </si>
  <si>
    <t>Zorzi Tommaso</t>
  </si>
  <si>
    <t>Bobby's Delight</t>
  </si>
  <si>
    <t>Del Drago</t>
  </si>
  <si>
    <t>Zorzi Giampiero</t>
  </si>
  <si>
    <t>Liskillen Rebel</t>
  </si>
  <si>
    <t>Epona Riding Club</t>
  </si>
  <si>
    <t>C.Italiani Cervia 4-7 Luglio</t>
  </si>
  <si>
    <t>C.Italiani Cervia 4-7 Cervia</t>
  </si>
  <si>
    <t>Della Rocca Ludovica</t>
  </si>
  <si>
    <t>Jessie J</t>
  </si>
  <si>
    <t>Camerin Enrica</t>
  </si>
  <si>
    <t>Cofelice Kristel</t>
  </si>
  <si>
    <t>Orlando</t>
  </si>
  <si>
    <t>Asd. Kappa</t>
  </si>
  <si>
    <t>Menghi Chiara</t>
  </si>
  <si>
    <t>Del Monte Leah</t>
  </si>
  <si>
    <t>Herald Van Het Puttenhof</t>
  </si>
  <si>
    <t>Lazo</t>
  </si>
  <si>
    <t>Cicconi Diletta</t>
  </si>
  <si>
    <t>Passion Duu Rempart</t>
  </si>
  <si>
    <t>C.La Giara</t>
  </si>
  <si>
    <t>Rocchi Carlo</t>
  </si>
  <si>
    <t>Perrone Annalisa</t>
  </si>
  <si>
    <t>Dark Brown</t>
  </si>
  <si>
    <t>Maggi Michela</t>
  </si>
  <si>
    <t>Little Tornesh</t>
  </si>
  <si>
    <t>Stella Maris</t>
  </si>
  <si>
    <t>Tortora Fabrizio</t>
  </si>
  <si>
    <t>Guadalupi Bianca</t>
  </si>
  <si>
    <t>Cappetta Emma</t>
  </si>
  <si>
    <t>Calypso</t>
  </si>
  <si>
    <t>Il Castello 2</t>
  </si>
  <si>
    <t>Sementillii Elio</t>
  </si>
  <si>
    <t>Cestra Amira</t>
  </si>
  <si>
    <t>Belle la Diva</t>
  </si>
  <si>
    <t>C.E. Porta di Roma</t>
  </si>
  <si>
    <t>Frattura Paola</t>
  </si>
  <si>
    <t>Doro Francesco</t>
  </si>
  <si>
    <t>Kirsty'S Boy</t>
  </si>
  <si>
    <t>Cellot Giulia</t>
  </si>
  <si>
    <t>Donna</t>
  </si>
  <si>
    <t>Tarvisium n. Stella</t>
  </si>
  <si>
    <t>Ballan Leandro</t>
  </si>
  <si>
    <t>Piva Benedetta</t>
  </si>
  <si>
    <t>Very Top</t>
  </si>
  <si>
    <t>Pollini Giulia</t>
  </si>
  <si>
    <t>C.I. Vola con Pegaso</t>
  </si>
  <si>
    <t>Fabris Giuliana</t>
  </si>
  <si>
    <t>Hafner Elia</t>
  </si>
  <si>
    <t>Ulysse Du Molay</t>
  </si>
  <si>
    <t>Camara Sophie</t>
  </si>
  <si>
    <t>Tullibards Tea For Two</t>
  </si>
  <si>
    <t>C.E. Veneto</t>
  </si>
  <si>
    <t>Bruscagin Argenton Monica</t>
  </si>
  <si>
    <t>Viezzer Ludovica</t>
  </si>
  <si>
    <t>Athyr</t>
  </si>
  <si>
    <t>Scuola Pad.</t>
  </si>
  <si>
    <t xml:space="preserve">IL casale </t>
  </si>
  <si>
    <t>Cipolla Andrea</t>
  </si>
  <si>
    <t>Dolan Pat</t>
  </si>
  <si>
    <t>CI Del Chirne</t>
  </si>
  <si>
    <t>Genuardi Giuseppe</t>
  </si>
  <si>
    <t>Licciardi Amore Gabriele</t>
  </si>
  <si>
    <t>Croquant Du Mensnil</t>
  </si>
  <si>
    <t>Riders Club</t>
  </si>
  <si>
    <t>Infantino Filippo</t>
  </si>
  <si>
    <t>Lo Cascio Alessandro</t>
  </si>
  <si>
    <t>Thunder Of Ice</t>
  </si>
  <si>
    <t>Exequo Scuola</t>
  </si>
  <si>
    <t>Barresi Antonino</t>
  </si>
  <si>
    <t>Infantino Beatrice</t>
  </si>
  <si>
    <t>Silver</t>
  </si>
  <si>
    <t>Cervellione Rita</t>
  </si>
  <si>
    <t>Zoe</t>
  </si>
  <si>
    <t>Equilandia</t>
  </si>
  <si>
    <t>Leone Luciano</t>
  </si>
  <si>
    <t>Li Bassi Giorgia</t>
  </si>
  <si>
    <t>Okapi D'Elvage</t>
  </si>
  <si>
    <t>Horsing Club</t>
  </si>
  <si>
    <t>Li Bassi Luca</t>
  </si>
  <si>
    <t>Arena Achille</t>
  </si>
  <si>
    <t>Schery De Fontaine</t>
  </si>
  <si>
    <t>C.E. Niscemi</t>
  </si>
  <si>
    <t>Militello Giuseppe</t>
  </si>
  <si>
    <t>Palumbo Chiara Maria</t>
  </si>
  <si>
    <t>Bambola del Prato Rtondo</t>
  </si>
  <si>
    <t>Buttaccio Tardio Antonino</t>
  </si>
  <si>
    <t>Ballynahia Frosty</t>
  </si>
  <si>
    <t>Privitera Ginevra</t>
  </si>
  <si>
    <t>Keelwest Mirah</t>
  </si>
  <si>
    <t>Gorse Club Rapallo</t>
  </si>
  <si>
    <t>Tartaglia Paola</t>
  </si>
  <si>
    <t>Dallorso Matilde Sofia</t>
  </si>
  <si>
    <t>Pendderw Pixie</t>
  </si>
  <si>
    <t>Asd Scuderia Bianchi</t>
  </si>
  <si>
    <t>Alvaro Hector</t>
  </si>
  <si>
    <t>Di Sansebastiano Allegra</t>
  </si>
  <si>
    <t>Mendy Duu Guerdreux</t>
  </si>
  <si>
    <t>Horse Club Rapallo</t>
  </si>
  <si>
    <t>Biagetti Filippo</t>
  </si>
  <si>
    <t>Rika V. Stal De Roeghoorn</t>
  </si>
  <si>
    <t>Mascenti Asia</t>
  </si>
  <si>
    <t>Olly III</t>
  </si>
  <si>
    <t>C.I. Valvasone</t>
  </si>
  <si>
    <t>Mascenti Bryan</t>
  </si>
  <si>
    <t>Baldoni Michela</t>
  </si>
  <si>
    <t>Black Star</t>
  </si>
  <si>
    <t>Equitazione San Bartolomeo</t>
  </si>
  <si>
    <t>Bonsegna Dea</t>
  </si>
  <si>
    <t>Quantro Van De Noordheuvel</t>
  </si>
  <si>
    <t>C.I. Colleverde</t>
  </si>
  <si>
    <t>Giamannossi Nicola</t>
  </si>
  <si>
    <t>Rinaldi Lucia</t>
  </si>
  <si>
    <t>Mcfly III</t>
  </si>
  <si>
    <t>CI Malabaila</t>
  </si>
  <si>
    <t>Prisco Adriano</t>
  </si>
  <si>
    <t>Nuova S.I. Alessandrina</t>
  </si>
  <si>
    <t>Horse Dream Club</t>
  </si>
  <si>
    <t>Anchisi Ferrante</t>
  </si>
  <si>
    <t>Jap</t>
  </si>
  <si>
    <t>Tufano Alessandra</t>
  </si>
  <si>
    <t>Rumba Pink</t>
  </si>
  <si>
    <t>La Caramella</t>
  </si>
  <si>
    <t>Pralavorio Pamela</t>
  </si>
  <si>
    <t>Fontana Lorenzo</t>
  </si>
  <si>
    <t>Shacinti Fyrst</t>
  </si>
  <si>
    <t>Saluzzese</t>
  </si>
  <si>
    <t>Tiengo Massimo</t>
  </si>
  <si>
    <t>Maione Giulia</t>
  </si>
  <si>
    <t>Gran Bridge</t>
  </si>
  <si>
    <t>Horse House</t>
  </si>
  <si>
    <t>barrovecchio Mario</t>
  </si>
  <si>
    <t>Mirabelli Lavinia</t>
  </si>
  <si>
    <t>Betty Du Cerisier</t>
  </si>
  <si>
    <t>Scud. Le Querce</t>
  </si>
  <si>
    <t>Rota Benedetta</t>
  </si>
  <si>
    <t>Lizzy H</t>
  </si>
  <si>
    <t>Isola di Bergamo</t>
  </si>
  <si>
    <t>Remonti Benedetta</t>
  </si>
  <si>
    <t>Butter Flying</t>
  </si>
  <si>
    <t>Villa daniela</t>
  </si>
  <si>
    <t>Legnani Federico</t>
  </si>
  <si>
    <t>Gandhi</t>
  </si>
  <si>
    <t>CI La Stella</t>
  </si>
  <si>
    <t>Mazza Diego</t>
  </si>
  <si>
    <t>Gnodi Giorgia</t>
  </si>
  <si>
    <t>Idyllens Optic</t>
  </si>
  <si>
    <t>CI Sestese</t>
  </si>
  <si>
    <t>Pagan Griso Celeste</t>
  </si>
  <si>
    <t>Bertoni Alessandro Massimo</t>
  </si>
  <si>
    <t>Winnie's Lad</t>
  </si>
  <si>
    <t>Scud. I Tigli</t>
  </si>
  <si>
    <t>Bertoni Paolo</t>
  </si>
  <si>
    <t>Magni Ludovica</t>
  </si>
  <si>
    <t>Bellspark Amie</t>
  </si>
  <si>
    <t>Asd Scud. Il Campo</t>
  </si>
  <si>
    <t>Stefani Alessia</t>
  </si>
  <si>
    <t>Orchid's Primera</t>
  </si>
  <si>
    <t>C.I. A Colori</t>
  </si>
  <si>
    <t>Guercilena Silvia</t>
  </si>
  <si>
    <t>Orfhlaith</t>
  </si>
  <si>
    <t>Asd. Scud. Il Campo</t>
  </si>
  <si>
    <t>Cima Giulio</t>
  </si>
  <si>
    <t>Schako Dav'Nir</t>
  </si>
  <si>
    <t>C.I. Il Dosso</t>
  </si>
  <si>
    <t>Livieri Lilia</t>
  </si>
  <si>
    <t>Nadir asd</t>
  </si>
  <si>
    <t>Di Profio Sofia</t>
  </si>
  <si>
    <t>Rudy delle Querce</t>
  </si>
  <si>
    <t>C.I. Il Casale</t>
  </si>
  <si>
    <t>Di Girolamo Pietro</t>
  </si>
  <si>
    <t>Croquant Du mensil</t>
  </si>
  <si>
    <t>Gencarelli Elena</t>
  </si>
  <si>
    <t>Swanview Blue Sparrow</t>
  </si>
  <si>
    <t>CI Val Dell?isauro</t>
  </si>
  <si>
    <t>Cucchi Gliulio</t>
  </si>
  <si>
    <t>Casangia</t>
  </si>
  <si>
    <t xml:space="preserve">FF Jumping </t>
  </si>
  <si>
    <t>Livraga Alessandro</t>
  </si>
  <si>
    <t>Scarletts Billie</t>
  </si>
  <si>
    <t>C.I. La Betulla</t>
  </si>
  <si>
    <t>Libera Andree Valentina</t>
  </si>
  <si>
    <t>Di Giovanni Francesca</t>
  </si>
  <si>
    <t>Mountross Princess</t>
  </si>
  <si>
    <t>Frigerio Giovanni</t>
  </si>
  <si>
    <t>Manfredini Sofia Elena</t>
  </si>
  <si>
    <t>Mystical Cove</t>
  </si>
  <si>
    <t>Marras asd</t>
  </si>
  <si>
    <t>Marras Antonio</t>
  </si>
  <si>
    <t>Sorcier Magenta</t>
  </si>
  <si>
    <t>CI Santa Lucia</t>
  </si>
  <si>
    <t>Sitta Michela</t>
  </si>
  <si>
    <t>Ferrari Cecilia</t>
  </si>
  <si>
    <t>Klaverborch's Ronaldo</t>
  </si>
  <si>
    <t>Jump C.I. della Brianza</t>
  </si>
  <si>
    <t>Rocca Margherita</t>
  </si>
  <si>
    <t>Vivoli Rinaldo</t>
  </si>
  <si>
    <t>Summer Prids</t>
  </si>
  <si>
    <t>Riding Club Furenze</t>
  </si>
  <si>
    <t>Chiappa Alberto</t>
  </si>
  <si>
    <t>Pulcinelli Angelica</t>
  </si>
  <si>
    <t>Machiavelli T</t>
  </si>
  <si>
    <t>La Prateria</t>
  </si>
  <si>
    <t>Cornejo Benedetta Elena</t>
  </si>
  <si>
    <t>Bunaun Bui</t>
  </si>
  <si>
    <t>Avantario Cecilia Maria</t>
  </si>
  <si>
    <t>Donja</t>
  </si>
  <si>
    <t>C.I. La Pnetina</t>
  </si>
  <si>
    <t>D'Onofrio Giuseppe</t>
  </si>
  <si>
    <t>Bossi Cecilia</t>
  </si>
  <si>
    <t>Orchid's Sea Foam</t>
  </si>
  <si>
    <t>C.I. Motto Dei Grilli</t>
  </si>
  <si>
    <t>Nassi Serena</t>
  </si>
  <si>
    <t>Labadini Sofia</t>
  </si>
  <si>
    <t>Vladimir</t>
  </si>
  <si>
    <t>S.E. Della Torretta</t>
  </si>
  <si>
    <t>Catalano Lucio</t>
  </si>
  <si>
    <t>S.S. Gondrano e Berta</t>
  </si>
  <si>
    <t>Bitetto Valentina</t>
  </si>
  <si>
    <t>Fc Moycullen Melody</t>
  </si>
  <si>
    <t>S. della Capinera</t>
  </si>
  <si>
    <t>Southeast Bobby Boy</t>
  </si>
  <si>
    <t>Viola Elisa</t>
  </si>
  <si>
    <t>Soleil De La Bresse</t>
  </si>
  <si>
    <t>D'Angelo Giorgia</t>
  </si>
  <si>
    <t>Lisrua Top</t>
  </si>
  <si>
    <t>Domenichini Emanuela</t>
  </si>
  <si>
    <t>Vanitè Grey</t>
  </si>
  <si>
    <t>Scud. Valmarino</t>
  </si>
  <si>
    <t>Lombardi Balilla</t>
  </si>
  <si>
    <t xml:space="preserve">Scud. Sandys </t>
  </si>
  <si>
    <t>Favaro Luigi</t>
  </si>
  <si>
    <t>S.I. Sanremo</t>
  </si>
  <si>
    <t>Riva Giorgia</t>
  </si>
  <si>
    <t>Catouche</t>
  </si>
  <si>
    <t>Scud. Il Campo</t>
  </si>
  <si>
    <t>Ass. Ippica Dunia</t>
  </si>
  <si>
    <t>Rinaldo</t>
  </si>
  <si>
    <t>Vivoli</t>
  </si>
  <si>
    <t>Riding Club Firenze</t>
  </si>
  <si>
    <t>Pacini Beatrice</t>
  </si>
  <si>
    <t>Baya De Marliere</t>
  </si>
  <si>
    <t>Moretti Alice</t>
  </si>
  <si>
    <t>Ashfield Chocolate Truffle</t>
  </si>
  <si>
    <t>La Camillona</t>
  </si>
  <si>
    <t>Bargilli Ludovica</t>
  </si>
  <si>
    <t>Gabellini Sveva</t>
  </si>
  <si>
    <t>Tunja's Amalia</t>
  </si>
  <si>
    <t>CI Tavollo</t>
  </si>
  <si>
    <t>Palmetti Danilo</t>
  </si>
  <si>
    <t>Grilli Maria Ilaria</t>
  </si>
  <si>
    <t>Princess Nicole</t>
  </si>
  <si>
    <t>Adamo Marina</t>
  </si>
  <si>
    <t>Pensee D'Avril</t>
  </si>
  <si>
    <t>Talent Show Cattolica 9-11 Agosto</t>
  </si>
  <si>
    <t>Talent Arezzo 5-8 Settembre</t>
  </si>
  <si>
    <t>Talent Show Arezzo 5-8 settembre</t>
  </si>
  <si>
    <t>Talent Show Arezzo 5-8 Settembre</t>
  </si>
  <si>
    <t>Lella Oronzo</t>
  </si>
  <si>
    <t>Gala Van De Klimop</t>
  </si>
  <si>
    <t>Puglia</t>
  </si>
  <si>
    <t>C.I. Sport Equestri</t>
  </si>
  <si>
    <t>Debernardis Nicola</t>
  </si>
  <si>
    <t>Saleri Chiara</t>
  </si>
  <si>
    <t>Saphir De Cormeilles</t>
  </si>
  <si>
    <t>C.I. Daniele</t>
  </si>
  <si>
    <t>Hurricane Spartacus</t>
  </si>
  <si>
    <t>Bosphore De Glain</t>
  </si>
  <si>
    <t>Di Cuonzo Michela Luciana</t>
  </si>
  <si>
    <t>Jolie Van De Vondelhoeve</t>
  </si>
  <si>
    <t>Gandni Alice</t>
  </si>
  <si>
    <t>Ringozzi Sebastiano</t>
  </si>
  <si>
    <t>Bonelli Martina</t>
  </si>
  <si>
    <t>Sun De Couvron</t>
  </si>
  <si>
    <t>Scuderia Bianchi</t>
  </si>
  <si>
    <t>Fenaroli Ludovica</t>
  </si>
  <si>
    <t>Harrowhill Price</t>
  </si>
  <si>
    <t>Allez Hop De Graffan</t>
  </si>
  <si>
    <t>Lafratta Esther Mary</t>
  </si>
  <si>
    <t>Romano Ricardo</t>
  </si>
  <si>
    <t>Val dell'Isauro</t>
  </si>
  <si>
    <t>Ciancico Maria Vittoria</t>
  </si>
  <si>
    <t>Ringesheim's Rob-Roy</t>
  </si>
  <si>
    <t>CI Valverde</t>
  </si>
  <si>
    <t>Bilotta Umberto</t>
  </si>
  <si>
    <t>C.I. Hobby Horse</t>
  </si>
  <si>
    <t>Scardaoni Maria Carolina</t>
  </si>
  <si>
    <t>King</t>
  </si>
  <si>
    <t>CIRV</t>
  </si>
  <si>
    <t>Quondam Gregorio Gianluca</t>
  </si>
  <si>
    <t>Allò Riccardo</t>
  </si>
  <si>
    <t>Cove Liath</t>
  </si>
  <si>
    <t>Marras Asd</t>
  </si>
  <si>
    <t>Lameri Giulia</t>
  </si>
  <si>
    <t>Achile Du Pieure</t>
  </si>
  <si>
    <t>C.I. Motto dei Grilli</t>
  </si>
  <si>
    <t>Bolognini Filippo</t>
  </si>
  <si>
    <t>Cantor</t>
  </si>
  <si>
    <t>A. Valleverde</t>
  </si>
  <si>
    <t>Zappa Cristiano</t>
  </si>
  <si>
    <t>Cattaldo Ludovica</t>
  </si>
  <si>
    <t>Et Cetera Brimbelles</t>
  </si>
  <si>
    <t>Bretoiu Giulia</t>
  </si>
  <si>
    <t>What Can I Say</t>
  </si>
  <si>
    <t>S.I. Franciacorta</t>
  </si>
  <si>
    <t>Minuti Federico</t>
  </si>
  <si>
    <t>Giussani Priscilla</t>
  </si>
  <si>
    <t>Quico</t>
  </si>
  <si>
    <t>Scud del Principe</t>
  </si>
  <si>
    <t>Scaccabarozzi Sara Maria</t>
  </si>
  <si>
    <t>Villa Matilde</t>
  </si>
  <si>
    <t>Hand in Glove</t>
  </si>
  <si>
    <t>Quadrille de L'Orge</t>
  </si>
  <si>
    <t>Guaineri Greta</t>
  </si>
  <si>
    <t>Murphys Princess</t>
  </si>
  <si>
    <t>Stanga Giulia</t>
  </si>
  <si>
    <t>Hay Ho Amigo</t>
  </si>
  <si>
    <t>Il Salice</t>
  </si>
  <si>
    <t>Cesaretto Massimo</t>
  </si>
  <si>
    <t>Rio D'Aspe</t>
  </si>
  <si>
    <t>Puritani Suami</t>
  </si>
  <si>
    <t>Barnpark Zara</t>
  </si>
  <si>
    <t>C.I. I Salici</t>
  </si>
  <si>
    <t>Marascalchi Nicole</t>
  </si>
  <si>
    <t>Bernardi Elisa</t>
  </si>
  <si>
    <t>Nightmare</t>
  </si>
  <si>
    <t>L'Airone</t>
  </si>
  <si>
    <t>Pensa Paola Deborah</t>
  </si>
  <si>
    <t>Lorenzini Lucrezia</t>
  </si>
  <si>
    <t>Rathlee Tara</t>
  </si>
  <si>
    <t>Il Roncolino</t>
  </si>
  <si>
    <t>Brenna Cecilia</t>
  </si>
  <si>
    <t>Ramboni Alice</t>
  </si>
  <si>
    <t>Roy Eldridge Finland</t>
  </si>
  <si>
    <t>C.I. San Marco</t>
  </si>
  <si>
    <t>Livieri Livia</t>
  </si>
  <si>
    <t>Noisette</t>
  </si>
  <si>
    <t>Olgiati Manuele</t>
  </si>
  <si>
    <t>Ada Moscan</t>
  </si>
  <si>
    <t>Pagan Griso Camilla</t>
  </si>
  <si>
    <t>Flyng Sky High</t>
  </si>
  <si>
    <t>Riva Sofia</t>
  </si>
  <si>
    <t>Ballynahown Lad</t>
  </si>
  <si>
    <t>Scuderie Santanaga</t>
  </si>
  <si>
    <t>Lcc Westmount Mirahs Star</t>
  </si>
  <si>
    <t>C.I. La Pinetina</t>
  </si>
  <si>
    <t>D'Apolito Emily</t>
  </si>
  <si>
    <t>Ulla D'Aspe</t>
  </si>
  <si>
    <t>C.I De La Monda</t>
  </si>
  <si>
    <t>Rocchi Anna</t>
  </si>
  <si>
    <t>C.I. Acolori</t>
  </si>
  <si>
    <t>Delfini Sofia Demetra</t>
  </si>
  <si>
    <t>Indian Mist</t>
  </si>
  <si>
    <t>Ippicamelzese</t>
  </si>
  <si>
    <t>Castiglioni Simona Paola</t>
  </si>
  <si>
    <t>Acquafredda Carlotta</t>
  </si>
  <si>
    <t>Zibro</t>
  </si>
  <si>
    <t>C.E. Giovanni Del Trizio</t>
  </si>
  <si>
    <t>Cantatore Daviode Francesco</t>
  </si>
  <si>
    <t>Fichtner Nathalie</t>
  </si>
  <si>
    <t>Tamar</t>
  </si>
  <si>
    <t>Scud. Parco dei Mulini</t>
  </si>
  <si>
    <t>Pecchio Esmeralda</t>
  </si>
  <si>
    <t>Jumping Club</t>
  </si>
  <si>
    <t>Garofalo Paolo</t>
  </si>
  <si>
    <t>Cinelli Filippo</t>
  </si>
  <si>
    <t>Rododentro del C.S.M</t>
  </si>
  <si>
    <t>Guerra Martina</t>
  </si>
  <si>
    <t>Olympic Lad</t>
  </si>
  <si>
    <t>Rexter D'Or</t>
  </si>
  <si>
    <t>Up Loveviou Cem</t>
  </si>
  <si>
    <t>Pollastrini Matteo</t>
  </si>
  <si>
    <t>Adelaide di Casal Romito</t>
  </si>
  <si>
    <t>Stramandino Aurora</t>
  </si>
  <si>
    <t>Birchlands Moonsoon</t>
  </si>
  <si>
    <t>Denver BB</t>
  </si>
  <si>
    <t>Asd San Gallo</t>
  </si>
  <si>
    <t>Valentini Paolo</t>
  </si>
  <si>
    <t>Cameroni Beatrice</t>
  </si>
  <si>
    <t>Queen of Coloureds</t>
  </si>
  <si>
    <t>C.I. Eden</t>
  </si>
  <si>
    <t>Cudia Roberto</t>
  </si>
  <si>
    <t>Algisi Marta Maria</t>
  </si>
  <si>
    <t>C.I. Le Foppe</t>
  </si>
  <si>
    <t>Ferrari Marco</t>
  </si>
  <si>
    <t>Citro Domenico Bruno</t>
  </si>
  <si>
    <t>Twist</t>
  </si>
  <si>
    <t>C.E. Uliveto</t>
  </si>
  <si>
    <t>Testa Junior</t>
  </si>
  <si>
    <t>Zorro</t>
  </si>
  <si>
    <t>Frittella della Monica</t>
  </si>
  <si>
    <t>Tectonique De Noire</t>
  </si>
  <si>
    <t>Scud. Sandys</t>
  </si>
  <si>
    <t>CI Val Dell'isauro</t>
  </si>
  <si>
    <t>CI Della Leia</t>
  </si>
  <si>
    <t>Asd Aterno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</si>
</sst>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2" fontId="0" fillId="0" borderId="16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2" fontId="0" fillId="2" borderId="14" xfId="0" applyNumberFormat="1" applyFill="1" applyBorder="1" applyAlignment="1">
      <alignment horizontal="center" vertical="center" wrapText="1"/>
    </xf>
    <xf numFmtId="2" fontId="0" fillId="2" borderId="15" xfId="0" applyNumberFormat="1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2" fontId="0" fillId="2" borderId="16" xfId="0" applyNumberFormat="1" applyFill="1" applyBorder="1" applyAlignment="1">
      <alignment horizontal="center" vertical="center" wrapText="1"/>
    </xf>
    <xf numFmtId="2" fontId="0" fillId="2" borderId="17" xfId="0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vertical="center" wrapText="1"/>
    </xf>
    <xf numFmtId="2" fontId="0" fillId="2" borderId="20" xfId="0" applyNumberFormat="1" applyFill="1" applyBorder="1" applyAlignment="1">
      <alignment horizontal="center" vertical="center" wrapText="1"/>
    </xf>
    <xf numFmtId="2" fontId="0" fillId="2" borderId="21" xfId="0" applyNumberForma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2" fontId="0" fillId="0" borderId="20" xfId="0" applyNumberForma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2" fontId="0" fillId="2" borderId="0" xfId="0" applyNumberFormat="1" applyFill="1" applyAlignment="1">
      <alignment horizont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vertical="center" wrapText="1"/>
    </xf>
    <xf numFmtId="2" fontId="0" fillId="2" borderId="23" xfId="0" applyNumberFormat="1" applyFill="1" applyBorder="1" applyAlignment="1">
      <alignment horizontal="center" vertical="center" wrapText="1"/>
    </xf>
    <xf numFmtId="2" fontId="0" fillId="2" borderId="24" xfId="0" applyNumberForma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2" borderId="20" xfId="0" applyFill="1" applyBorder="1" applyAlignment="1">
      <alignment wrapText="1"/>
    </xf>
    <xf numFmtId="0" fontId="0" fillId="2" borderId="0" xfId="0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2" fontId="0" fillId="3" borderId="11" xfId="0" applyNumberFormat="1" applyFill="1" applyBorder="1" applyAlignment="1">
      <alignment horizontal="center" vertical="center" wrapText="1"/>
    </xf>
    <xf numFmtId="2" fontId="0" fillId="3" borderId="12" xfId="0" applyNumberForma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vertical="center" wrapText="1"/>
    </xf>
    <xf numFmtId="2" fontId="0" fillId="3" borderId="23" xfId="0" applyNumberFormat="1" applyFill="1" applyBorder="1" applyAlignment="1">
      <alignment horizontal="center" vertical="center" wrapText="1"/>
    </xf>
    <xf numFmtId="2" fontId="0" fillId="3" borderId="24" xfId="0" applyNumberForma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 wrapText="1"/>
    </xf>
    <xf numFmtId="2" fontId="0" fillId="3" borderId="14" xfId="0" applyNumberFormat="1" applyFill="1" applyBorder="1" applyAlignment="1">
      <alignment horizontal="center" vertical="center" wrapText="1"/>
    </xf>
    <xf numFmtId="2" fontId="0" fillId="3" borderId="15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26" xfId="0" applyFill="1" applyBorder="1" applyAlignment="1">
      <alignment horizontal="center" vertical="center" wrapText="1"/>
    </xf>
    <xf numFmtId="0" fontId="0" fillId="3" borderId="16" xfId="0" applyFill="1" applyBorder="1" applyAlignment="1">
      <alignment vertical="center" wrapText="1"/>
    </xf>
    <xf numFmtId="2" fontId="0" fillId="3" borderId="16" xfId="0" applyNumberFormat="1" applyFill="1" applyBorder="1" applyAlignment="1">
      <alignment horizontal="center" vertical="center" wrapText="1"/>
    </xf>
    <xf numFmtId="2" fontId="0" fillId="3" borderId="17" xfId="0" applyNumberForma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vertical="center" wrapText="1"/>
    </xf>
    <xf numFmtId="2" fontId="0" fillId="3" borderId="27" xfId="0" applyNumberFormat="1" applyFill="1" applyBorder="1" applyAlignment="1">
      <alignment horizontal="center" vertical="center" wrapText="1"/>
    </xf>
    <xf numFmtId="2" fontId="0" fillId="3" borderId="28" xfId="0" applyNumberForma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47625</xdr:rowOff>
    </xdr:from>
    <xdr:to>
      <xdr:col>14</xdr:col>
      <xdr:colOff>704850</xdr:colOff>
      <xdr:row>8</xdr:row>
      <xdr:rowOff>85725</xdr:rowOff>
    </xdr:to>
    <xdr:pic>
      <xdr:nvPicPr>
        <xdr:cNvPr id="2" name="Immagine 1" descr="intestazione fise">
          <a:extLst>
            <a:ext uri="{FF2B5EF4-FFF2-40B4-BE49-F238E27FC236}">
              <a16:creationId xmlns:a16="http://schemas.microsoft.com/office/drawing/2014/main" id="{2F28E57A-372E-4FF2-B9C6-ECC7B1F17D5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6" y="47625"/>
          <a:ext cx="14135099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14</xdr:col>
      <xdr:colOff>657224</xdr:colOff>
      <xdr:row>8</xdr:row>
      <xdr:rowOff>114300</xdr:rowOff>
    </xdr:to>
    <xdr:pic>
      <xdr:nvPicPr>
        <xdr:cNvPr id="2" name="Immagine 1" descr="intestazione fise">
          <a:extLst>
            <a:ext uri="{FF2B5EF4-FFF2-40B4-BE49-F238E27FC236}">
              <a16:creationId xmlns:a16="http://schemas.microsoft.com/office/drawing/2014/main" id="{E6D8BEE0-76C5-43F6-B3FC-3FE32BE3347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"/>
          <a:ext cx="14135099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47625</xdr:rowOff>
    </xdr:from>
    <xdr:to>
      <xdr:col>14</xdr:col>
      <xdr:colOff>704850</xdr:colOff>
      <xdr:row>8</xdr:row>
      <xdr:rowOff>85725</xdr:rowOff>
    </xdr:to>
    <xdr:pic>
      <xdr:nvPicPr>
        <xdr:cNvPr id="2" name="Immagine 1" descr="intestazione fise">
          <a:extLst>
            <a:ext uri="{FF2B5EF4-FFF2-40B4-BE49-F238E27FC236}">
              <a16:creationId xmlns:a16="http://schemas.microsoft.com/office/drawing/2014/main" id="{FEE084DC-1AD9-43F6-A7E3-0A69CA107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6" y="47625"/>
          <a:ext cx="14521814" cy="1501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47625</xdr:rowOff>
    </xdr:from>
    <xdr:to>
      <xdr:col>14</xdr:col>
      <xdr:colOff>704850</xdr:colOff>
      <xdr:row>8</xdr:row>
      <xdr:rowOff>85725</xdr:rowOff>
    </xdr:to>
    <xdr:pic>
      <xdr:nvPicPr>
        <xdr:cNvPr id="2" name="Immagine 1" descr="intestazione fise">
          <a:extLst>
            <a:ext uri="{FF2B5EF4-FFF2-40B4-BE49-F238E27FC236}">
              <a16:creationId xmlns:a16="http://schemas.microsoft.com/office/drawing/2014/main" id="{5F0818F6-4388-466C-804A-952F1BFE5C1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6" y="47625"/>
          <a:ext cx="14521814" cy="1501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47625</xdr:rowOff>
    </xdr:from>
    <xdr:to>
      <xdr:col>14</xdr:col>
      <xdr:colOff>704850</xdr:colOff>
      <xdr:row>8</xdr:row>
      <xdr:rowOff>85725</xdr:rowOff>
    </xdr:to>
    <xdr:pic>
      <xdr:nvPicPr>
        <xdr:cNvPr id="2" name="Immagine 1" descr="intestazione fise">
          <a:extLst>
            <a:ext uri="{FF2B5EF4-FFF2-40B4-BE49-F238E27FC236}">
              <a16:creationId xmlns:a16="http://schemas.microsoft.com/office/drawing/2014/main" id="{7D918E21-75B2-4839-894B-2E0F7C62AB1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6" y="47625"/>
          <a:ext cx="14521814" cy="1501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P88"/>
  <sheetViews>
    <sheetView showWhiteSpace="0" zoomScaleNormal="100" workbookViewId="0">
      <selection activeCell="T20" sqref="T20"/>
    </sheetView>
  </sheetViews>
  <sheetFormatPr defaultRowHeight="15" x14ac:dyDescent="0.25"/>
  <cols>
    <col min="2" max="2" width="20.42578125" customWidth="1"/>
    <col min="3" max="3" width="16" customWidth="1"/>
    <col min="4" max="4" width="16.42578125" customWidth="1"/>
    <col min="5" max="5" width="17" customWidth="1"/>
    <col min="6" max="6" width="18" customWidth="1"/>
    <col min="7" max="7" width="15.140625" customWidth="1"/>
    <col min="8" max="14" width="12.85546875" customWidth="1"/>
    <col min="15" max="15" width="14.28515625" customWidth="1"/>
    <col min="16" max="16" width="11.140625" bestFit="1" customWidth="1"/>
  </cols>
  <sheetData>
    <row r="9" spans="1:16" ht="15.75" thickBot="1" x14ac:dyDescent="0.3"/>
    <row r="10" spans="1:16" x14ac:dyDescent="0.25">
      <c r="A10" s="46" t="s">
        <v>33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x14ac:dyDescent="0.2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1:16" x14ac:dyDescent="0.2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</row>
    <row r="13" spans="1:16" ht="9" customHeight="1" thickBot="1" x14ac:dyDescent="0.3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</row>
    <row r="14" spans="1:16" ht="15.75" customHeight="1" thickBot="1" x14ac:dyDescent="0.3">
      <c r="A14" s="55" t="s">
        <v>6</v>
      </c>
      <c r="B14" s="55" t="s">
        <v>0</v>
      </c>
      <c r="C14" s="55" t="s">
        <v>1</v>
      </c>
      <c r="D14" s="55" t="s">
        <v>176</v>
      </c>
      <c r="E14" s="55" t="s">
        <v>3</v>
      </c>
      <c r="F14" s="55" t="s">
        <v>4</v>
      </c>
      <c r="G14" s="44" t="s">
        <v>32</v>
      </c>
      <c r="H14" s="44" t="s">
        <v>34</v>
      </c>
      <c r="I14" s="44" t="s">
        <v>36</v>
      </c>
      <c r="J14" s="44" t="s">
        <v>35</v>
      </c>
      <c r="K14" s="44" t="s">
        <v>38</v>
      </c>
      <c r="L14" s="44" t="s">
        <v>609</v>
      </c>
      <c r="M14" s="44" t="s">
        <v>857</v>
      </c>
      <c r="N14" s="44" t="s">
        <v>858</v>
      </c>
      <c r="O14" s="44" t="s">
        <v>37</v>
      </c>
      <c r="P14" s="55" t="s">
        <v>5</v>
      </c>
    </row>
    <row r="15" spans="1:16" s="1" customFormat="1" ht="50.25" customHeight="1" thickBot="1" x14ac:dyDescent="0.3">
      <c r="A15" s="55"/>
      <c r="B15" s="55"/>
      <c r="C15" s="55"/>
      <c r="D15" s="55"/>
      <c r="E15" s="55"/>
      <c r="F15" s="55"/>
      <c r="G15" s="45"/>
      <c r="H15" s="45"/>
      <c r="I15" s="45"/>
      <c r="J15" s="45"/>
      <c r="K15" s="45"/>
      <c r="L15" s="45"/>
      <c r="M15" s="45"/>
      <c r="N15" s="45"/>
      <c r="O15" s="45"/>
      <c r="P15" s="55"/>
    </row>
    <row r="16" spans="1:16" s="1" customFormat="1" ht="9" customHeight="1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2" customFormat="1" ht="30" x14ac:dyDescent="0.25">
      <c r="A17" s="56">
        <v>1</v>
      </c>
      <c r="B17" s="57" t="s">
        <v>564</v>
      </c>
      <c r="C17" s="57" t="s">
        <v>565</v>
      </c>
      <c r="D17" s="57" t="s">
        <v>27</v>
      </c>
      <c r="E17" s="57" t="s">
        <v>592</v>
      </c>
      <c r="F17" s="57" t="s">
        <v>566</v>
      </c>
      <c r="G17" s="58"/>
      <c r="H17" s="58"/>
      <c r="I17" s="58"/>
      <c r="J17" s="58">
        <v>21</v>
      </c>
      <c r="K17" s="58">
        <v>21</v>
      </c>
      <c r="L17" s="58">
        <v>19</v>
      </c>
      <c r="M17" s="58">
        <v>21</v>
      </c>
      <c r="N17" s="58">
        <v>16</v>
      </c>
      <c r="O17" s="58">
        <v>17</v>
      </c>
      <c r="P17" s="59">
        <f>SUM(G17:O17)-N17-O17</f>
        <v>82</v>
      </c>
    </row>
    <row r="18" spans="1:16" s="2" customFormat="1" ht="30" x14ac:dyDescent="0.25">
      <c r="A18" s="60">
        <v>2</v>
      </c>
      <c r="B18" s="61" t="s">
        <v>234</v>
      </c>
      <c r="C18" s="61" t="s">
        <v>235</v>
      </c>
      <c r="D18" s="61" t="s">
        <v>91</v>
      </c>
      <c r="E18" s="61" t="s">
        <v>585</v>
      </c>
      <c r="F18" s="61" t="s">
        <v>237</v>
      </c>
      <c r="G18" s="62"/>
      <c r="H18" s="62"/>
      <c r="I18" s="62"/>
      <c r="J18" s="62"/>
      <c r="K18" s="62">
        <v>21</v>
      </c>
      <c r="L18" s="62">
        <v>21</v>
      </c>
      <c r="M18" s="62"/>
      <c r="N18" s="62">
        <v>21</v>
      </c>
      <c r="O18" s="62">
        <v>18</v>
      </c>
      <c r="P18" s="63">
        <f>SUM(G18:O18)</f>
        <v>81</v>
      </c>
    </row>
    <row r="19" spans="1:16" s="2" customFormat="1" ht="30" x14ac:dyDescent="0.25">
      <c r="A19" s="60">
        <v>3</v>
      </c>
      <c r="B19" s="61" t="s">
        <v>16</v>
      </c>
      <c r="C19" s="61" t="s">
        <v>17</v>
      </c>
      <c r="D19" s="61" t="s">
        <v>9</v>
      </c>
      <c r="E19" s="61" t="s">
        <v>18</v>
      </c>
      <c r="F19" s="61" t="s">
        <v>19</v>
      </c>
      <c r="G19" s="62">
        <v>18</v>
      </c>
      <c r="H19" s="62"/>
      <c r="I19" s="62">
        <v>15</v>
      </c>
      <c r="J19" s="62"/>
      <c r="K19" s="62">
        <v>21</v>
      </c>
      <c r="L19" s="62">
        <v>21</v>
      </c>
      <c r="M19" s="62"/>
      <c r="N19" s="62">
        <v>19</v>
      </c>
      <c r="O19" s="62">
        <v>18</v>
      </c>
      <c r="P19" s="63">
        <f>SUM(G19:O19)-I19-O19</f>
        <v>79</v>
      </c>
    </row>
    <row r="20" spans="1:16" s="2" customFormat="1" x14ac:dyDescent="0.25">
      <c r="A20" s="60">
        <v>4</v>
      </c>
      <c r="B20" s="61" t="s">
        <v>217</v>
      </c>
      <c r="C20" s="61" t="s">
        <v>218</v>
      </c>
      <c r="D20" s="61" t="s">
        <v>9</v>
      </c>
      <c r="E20" s="61" t="s">
        <v>374</v>
      </c>
      <c r="F20" s="61" t="s">
        <v>171</v>
      </c>
      <c r="G20" s="62"/>
      <c r="H20" s="62">
        <v>15</v>
      </c>
      <c r="I20" s="62">
        <v>16</v>
      </c>
      <c r="J20" s="62"/>
      <c r="K20" s="62">
        <v>18</v>
      </c>
      <c r="L20" s="62">
        <v>18</v>
      </c>
      <c r="M20" s="62"/>
      <c r="N20" s="62">
        <v>12</v>
      </c>
      <c r="O20" s="62">
        <v>19</v>
      </c>
      <c r="P20" s="63">
        <f>SUM(G20:O20)-N20-H20</f>
        <v>71</v>
      </c>
    </row>
    <row r="21" spans="1:16" s="2" customFormat="1" ht="30" x14ac:dyDescent="0.25">
      <c r="A21" s="60">
        <v>5</v>
      </c>
      <c r="B21" s="64" t="s">
        <v>73</v>
      </c>
      <c r="C21" s="64" t="s">
        <v>74</v>
      </c>
      <c r="D21" s="64" t="s">
        <v>22</v>
      </c>
      <c r="E21" s="64" t="s">
        <v>75</v>
      </c>
      <c r="F21" s="64" t="s">
        <v>591</v>
      </c>
      <c r="G21" s="65"/>
      <c r="H21" s="65"/>
      <c r="I21" s="65">
        <v>13</v>
      </c>
      <c r="J21" s="65"/>
      <c r="K21" s="65">
        <v>21</v>
      </c>
      <c r="L21" s="65">
        <v>17</v>
      </c>
      <c r="M21" s="65"/>
      <c r="N21" s="65">
        <v>14</v>
      </c>
      <c r="O21" s="65">
        <v>17</v>
      </c>
      <c r="P21" s="66">
        <f>SUM(G21:O21)-I21</f>
        <v>69</v>
      </c>
    </row>
    <row r="22" spans="1:16" s="2" customFormat="1" ht="30" x14ac:dyDescent="0.25">
      <c r="A22" s="60">
        <v>6</v>
      </c>
      <c r="B22" s="64" t="s">
        <v>209</v>
      </c>
      <c r="C22" s="64" t="s">
        <v>210</v>
      </c>
      <c r="D22" s="64" t="s">
        <v>42</v>
      </c>
      <c r="E22" s="64" t="s">
        <v>211</v>
      </c>
      <c r="F22" s="64" t="s">
        <v>212</v>
      </c>
      <c r="G22" s="65"/>
      <c r="H22" s="65">
        <v>17</v>
      </c>
      <c r="I22" s="65"/>
      <c r="J22" s="65"/>
      <c r="K22" s="65">
        <v>18</v>
      </c>
      <c r="L22" s="65">
        <v>17</v>
      </c>
      <c r="M22" s="65"/>
      <c r="N22" s="65"/>
      <c r="O22" s="65">
        <v>16</v>
      </c>
      <c r="P22" s="66">
        <f>SUM(G22:O22)</f>
        <v>68</v>
      </c>
    </row>
    <row r="23" spans="1:16" s="2" customFormat="1" x14ac:dyDescent="0.25">
      <c r="A23" s="60">
        <v>6</v>
      </c>
      <c r="B23" s="64" t="s">
        <v>202</v>
      </c>
      <c r="C23" s="64" t="s">
        <v>203</v>
      </c>
      <c r="D23" s="64" t="s">
        <v>42</v>
      </c>
      <c r="E23" s="64" t="s">
        <v>99</v>
      </c>
      <c r="F23" s="64" t="s">
        <v>100</v>
      </c>
      <c r="G23" s="65"/>
      <c r="H23" s="65">
        <v>21</v>
      </c>
      <c r="I23" s="65">
        <v>12</v>
      </c>
      <c r="J23" s="65"/>
      <c r="K23" s="65">
        <v>19</v>
      </c>
      <c r="L23" s="65">
        <v>16</v>
      </c>
      <c r="M23" s="67"/>
      <c r="N23" s="65"/>
      <c r="O23" s="65"/>
      <c r="P23" s="66">
        <f>SUM(G23:O23)</f>
        <v>68</v>
      </c>
    </row>
    <row r="24" spans="1:16" s="2" customFormat="1" x14ac:dyDescent="0.25">
      <c r="A24" s="60">
        <v>8</v>
      </c>
      <c r="B24" s="64" t="s">
        <v>836</v>
      </c>
      <c r="C24" s="64" t="s">
        <v>837</v>
      </c>
      <c r="D24" s="64" t="s">
        <v>42</v>
      </c>
      <c r="E24" s="64" t="s">
        <v>838</v>
      </c>
      <c r="F24" s="64" t="s">
        <v>87</v>
      </c>
      <c r="G24" s="65"/>
      <c r="H24" s="65"/>
      <c r="I24" s="65"/>
      <c r="J24" s="65"/>
      <c r="K24" s="65">
        <v>21</v>
      </c>
      <c r="L24" s="65">
        <v>19</v>
      </c>
      <c r="M24" s="65"/>
      <c r="N24" s="65"/>
      <c r="O24" s="65">
        <v>21</v>
      </c>
      <c r="P24" s="66">
        <f>SUM(G24:O24)</f>
        <v>61</v>
      </c>
    </row>
    <row r="25" spans="1:16" s="2" customFormat="1" ht="30" x14ac:dyDescent="0.25">
      <c r="A25" s="60">
        <v>9</v>
      </c>
      <c r="B25" s="64" t="s">
        <v>580</v>
      </c>
      <c r="C25" s="64" t="s">
        <v>581</v>
      </c>
      <c r="D25" s="64" t="s">
        <v>9</v>
      </c>
      <c r="E25" s="64" t="s">
        <v>582</v>
      </c>
      <c r="F25" s="64" t="s">
        <v>583</v>
      </c>
      <c r="G25" s="65"/>
      <c r="H25" s="65"/>
      <c r="I25" s="65">
        <v>21</v>
      </c>
      <c r="J25" s="65"/>
      <c r="K25" s="65"/>
      <c r="L25" s="65">
        <v>18</v>
      </c>
      <c r="M25" s="65"/>
      <c r="N25" s="65"/>
      <c r="O25" s="65">
        <v>21</v>
      </c>
      <c r="P25" s="66">
        <f>SUM(G25:O25)</f>
        <v>60</v>
      </c>
    </row>
    <row r="26" spans="1:16" s="2" customFormat="1" ht="30.75" thickBot="1" x14ac:dyDescent="0.3">
      <c r="A26" s="68">
        <v>9</v>
      </c>
      <c r="B26" s="69" t="s">
        <v>12</v>
      </c>
      <c r="C26" s="69" t="s">
        <v>13</v>
      </c>
      <c r="D26" s="69" t="s">
        <v>9</v>
      </c>
      <c r="E26" s="69" t="s">
        <v>14</v>
      </c>
      <c r="F26" s="69" t="s">
        <v>15</v>
      </c>
      <c r="G26" s="70">
        <v>16</v>
      </c>
      <c r="H26" s="70"/>
      <c r="I26" s="70">
        <v>14</v>
      </c>
      <c r="J26" s="70"/>
      <c r="K26" s="70"/>
      <c r="L26" s="70"/>
      <c r="M26" s="70"/>
      <c r="N26" s="70">
        <v>15</v>
      </c>
      <c r="O26" s="70">
        <v>15</v>
      </c>
      <c r="P26" s="71">
        <f>SUM(G26:O26)</f>
        <v>60</v>
      </c>
    </row>
    <row r="27" spans="1:16" s="2" customFormat="1" x14ac:dyDescent="0.25">
      <c r="A27" s="29">
        <v>11</v>
      </c>
      <c r="B27" s="30" t="s">
        <v>20</v>
      </c>
      <c r="C27" s="30" t="s">
        <v>21</v>
      </c>
      <c r="D27" s="30" t="s">
        <v>22</v>
      </c>
      <c r="E27" s="30" t="s">
        <v>23</v>
      </c>
      <c r="F27" s="30" t="s">
        <v>24</v>
      </c>
      <c r="G27" s="31">
        <v>19</v>
      </c>
      <c r="H27" s="31"/>
      <c r="I27" s="31"/>
      <c r="J27" s="31"/>
      <c r="K27" s="31">
        <v>19</v>
      </c>
      <c r="L27" s="31"/>
      <c r="M27" s="31"/>
      <c r="N27" s="31"/>
      <c r="O27" s="31"/>
      <c r="P27" s="32">
        <f>SUM(G27:O27)</f>
        <v>38</v>
      </c>
    </row>
    <row r="28" spans="1:16" s="2" customFormat="1" ht="30" x14ac:dyDescent="0.25">
      <c r="A28" s="29">
        <v>12</v>
      </c>
      <c r="B28" s="15" t="s">
        <v>586</v>
      </c>
      <c r="C28" s="15" t="s">
        <v>587</v>
      </c>
      <c r="D28" s="15" t="s">
        <v>9</v>
      </c>
      <c r="E28" s="15" t="s">
        <v>420</v>
      </c>
      <c r="F28" s="15" t="s">
        <v>421</v>
      </c>
      <c r="G28" s="16"/>
      <c r="H28" s="16"/>
      <c r="I28" s="16">
        <v>18</v>
      </c>
      <c r="J28" s="16"/>
      <c r="K28" s="16">
        <v>19</v>
      </c>
      <c r="L28" s="16"/>
      <c r="M28" s="16"/>
      <c r="N28" s="16"/>
      <c r="O28" s="16"/>
      <c r="P28" s="17">
        <f>SUM(G28:O28)</f>
        <v>37</v>
      </c>
    </row>
    <row r="29" spans="1:16" s="2" customFormat="1" ht="30" x14ac:dyDescent="0.25">
      <c r="A29" s="29">
        <v>13</v>
      </c>
      <c r="B29" s="24" t="s">
        <v>25</v>
      </c>
      <c r="C29" s="24" t="s">
        <v>26</v>
      </c>
      <c r="D29" s="24" t="s">
        <v>27</v>
      </c>
      <c r="E29" s="24" t="s">
        <v>207</v>
      </c>
      <c r="F29" s="24" t="s">
        <v>208</v>
      </c>
      <c r="G29" s="25">
        <v>17</v>
      </c>
      <c r="H29" s="25">
        <v>18</v>
      </c>
      <c r="I29" s="25"/>
      <c r="J29" s="25"/>
      <c r="K29" s="25"/>
      <c r="L29" s="25"/>
      <c r="M29" s="25"/>
      <c r="N29" s="25">
        <v>0</v>
      </c>
      <c r="O29" s="25"/>
      <c r="P29" s="26">
        <f>SUM(G29:O29)</f>
        <v>35</v>
      </c>
    </row>
    <row r="30" spans="1:16" s="2" customFormat="1" ht="30" x14ac:dyDescent="0.25">
      <c r="A30" s="29">
        <v>14</v>
      </c>
      <c r="B30" s="21" t="s">
        <v>65</v>
      </c>
      <c r="C30" s="21" t="s">
        <v>869</v>
      </c>
      <c r="D30" s="21" t="s">
        <v>42</v>
      </c>
      <c r="E30" s="21" t="s">
        <v>67</v>
      </c>
      <c r="F30" s="21"/>
      <c r="G30" s="22"/>
      <c r="H30" s="22"/>
      <c r="I30" s="22"/>
      <c r="J30" s="22"/>
      <c r="K30" s="22"/>
      <c r="L30" s="22"/>
      <c r="M30" s="22"/>
      <c r="N30" s="22">
        <v>13</v>
      </c>
      <c r="O30" s="22">
        <v>15</v>
      </c>
      <c r="P30" s="23">
        <f>SUM(N30:O30)</f>
        <v>28</v>
      </c>
    </row>
    <row r="31" spans="1:16" s="2" customFormat="1" ht="30" x14ac:dyDescent="0.25">
      <c r="A31" s="29">
        <v>15</v>
      </c>
      <c r="B31" s="21" t="s">
        <v>962</v>
      </c>
      <c r="C31" s="21" t="s">
        <v>963</v>
      </c>
      <c r="D31" s="21" t="s">
        <v>42</v>
      </c>
      <c r="E31" s="21" t="s">
        <v>964</v>
      </c>
      <c r="F31" s="21" t="s">
        <v>965</v>
      </c>
      <c r="G31" s="22"/>
      <c r="H31" s="22"/>
      <c r="I31" s="22"/>
      <c r="J31" s="22"/>
      <c r="K31" s="22"/>
      <c r="L31" s="22"/>
      <c r="M31" s="22"/>
      <c r="N31" s="22"/>
      <c r="O31" s="22">
        <v>19</v>
      </c>
      <c r="P31" s="23">
        <f>SUM(O31)</f>
        <v>19</v>
      </c>
    </row>
    <row r="32" spans="1:16" s="2" customFormat="1" ht="30" x14ac:dyDescent="0.25">
      <c r="A32" s="29">
        <v>16</v>
      </c>
      <c r="B32" s="21" t="s">
        <v>204</v>
      </c>
      <c r="C32" s="21" t="s">
        <v>205</v>
      </c>
      <c r="D32" s="21" t="s">
        <v>108</v>
      </c>
      <c r="E32" s="21" t="s">
        <v>206</v>
      </c>
      <c r="F32" s="21" t="s">
        <v>110</v>
      </c>
      <c r="G32" s="22"/>
      <c r="H32" s="22">
        <v>19</v>
      </c>
      <c r="I32" s="22"/>
      <c r="J32" s="22"/>
      <c r="K32" s="22"/>
      <c r="L32" s="22"/>
      <c r="M32" s="22"/>
      <c r="N32" s="22"/>
      <c r="O32" s="22"/>
      <c r="P32" s="23">
        <f>SUM(G32:O32)</f>
        <v>19</v>
      </c>
    </row>
    <row r="33" spans="1:16" s="2" customFormat="1" ht="30" x14ac:dyDescent="0.25">
      <c r="A33" s="29">
        <v>17</v>
      </c>
      <c r="B33" s="21" t="s">
        <v>241</v>
      </c>
      <c r="C33" s="21" t="s">
        <v>242</v>
      </c>
      <c r="D33" s="21" t="s">
        <v>91</v>
      </c>
      <c r="E33" s="21" t="s">
        <v>585</v>
      </c>
      <c r="F33" s="21" t="s">
        <v>237</v>
      </c>
      <c r="G33" s="22"/>
      <c r="H33" s="22"/>
      <c r="I33" s="22"/>
      <c r="J33" s="22"/>
      <c r="K33" s="22">
        <v>19</v>
      </c>
      <c r="L33" s="22"/>
      <c r="M33" s="22"/>
      <c r="N33" s="22">
        <v>0</v>
      </c>
      <c r="O33" s="22"/>
      <c r="P33" s="23">
        <f>SUM(G33:O33)</f>
        <v>19</v>
      </c>
    </row>
    <row r="34" spans="1:16" s="2" customFormat="1" ht="30" x14ac:dyDescent="0.25">
      <c r="A34" s="29">
        <v>18</v>
      </c>
      <c r="B34" s="21" t="s">
        <v>866</v>
      </c>
      <c r="C34" s="21" t="s">
        <v>867</v>
      </c>
      <c r="D34" s="21" t="s">
        <v>42</v>
      </c>
      <c r="E34" s="21" t="s">
        <v>868</v>
      </c>
      <c r="F34" s="21"/>
      <c r="G34" s="22"/>
      <c r="H34" s="22"/>
      <c r="I34" s="22"/>
      <c r="J34" s="22"/>
      <c r="K34" s="22"/>
      <c r="L34" s="22"/>
      <c r="M34" s="22"/>
      <c r="N34" s="22">
        <v>18</v>
      </c>
      <c r="O34" s="22"/>
      <c r="P34" s="23">
        <f>SUM(N34:O34)</f>
        <v>18</v>
      </c>
    </row>
    <row r="35" spans="1:16" s="2" customFormat="1" ht="30" x14ac:dyDescent="0.25">
      <c r="A35" s="29">
        <v>19</v>
      </c>
      <c r="B35" s="21" t="s">
        <v>896</v>
      </c>
      <c r="C35" s="21" t="s">
        <v>897</v>
      </c>
      <c r="D35" s="21" t="s">
        <v>42</v>
      </c>
      <c r="E35" s="21" t="s">
        <v>67</v>
      </c>
      <c r="F35" s="21" t="s">
        <v>68</v>
      </c>
      <c r="G35" s="22"/>
      <c r="H35" s="22"/>
      <c r="I35" s="22"/>
      <c r="J35" s="22"/>
      <c r="K35" s="22">
        <v>17</v>
      </c>
      <c r="L35" s="22"/>
      <c r="M35" s="22"/>
      <c r="N35" s="22"/>
      <c r="O35" s="22"/>
      <c r="P35" s="23">
        <f>SUM(K35:O35)</f>
        <v>17</v>
      </c>
    </row>
    <row r="36" spans="1:16" s="2" customFormat="1" ht="30" x14ac:dyDescent="0.25">
      <c r="A36" s="29">
        <v>20</v>
      </c>
      <c r="B36" s="21" t="s">
        <v>213</v>
      </c>
      <c r="C36" s="21" t="s">
        <v>214</v>
      </c>
      <c r="D36" s="21" t="s">
        <v>91</v>
      </c>
      <c r="E36" s="21" t="s">
        <v>215</v>
      </c>
      <c r="F36" s="21" t="s">
        <v>216</v>
      </c>
      <c r="G36" s="22"/>
      <c r="H36" s="22">
        <v>16</v>
      </c>
      <c r="I36" s="22"/>
      <c r="J36" s="22"/>
      <c r="K36" s="22"/>
      <c r="L36" s="22"/>
      <c r="M36" s="22"/>
      <c r="N36" s="22"/>
      <c r="O36" s="22"/>
      <c r="P36" s="23">
        <f>SUM(G36:O36)</f>
        <v>16</v>
      </c>
    </row>
    <row r="37" spans="1:16" s="2" customFormat="1" ht="30" x14ac:dyDescent="0.25">
      <c r="A37" s="29">
        <v>21</v>
      </c>
      <c r="B37" s="21" t="s">
        <v>958</v>
      </c>
      <c r="C37" s="21" t="s">
        <v>959</v>
      </c>
      <c r="D37" s="21" t="s">
        <v>863</v>
      </c>
      <c r="E37" s="21" t="s">
        <v>960</v>
      </c>
      <c r="F37" s="21" t="s">
        <v>961</v>
      </c>
      <c r="G37" s="22"/>
      <c r="H37" s="22"/>
      <c r="I37" s="22"/>
      <c r="J37" s="22"/>
      <c r="K37" s="22"/>
      <c r="L37" s="22"/>
      <c r="M37" s="22"/>
      <c r="N37" s="22"/>
      <c r="O37" s="22">
        <v>16</v>
      </c>
      <c r="P37" s="23">
        <f>SUM(O37)</f>
        <v>16</v>
      </c>
    </row>
    <row r="38" spans="1:16" s="2" customFormat="1" ht="30.75" thickBot="1" x14ac:dyDescent="0.3">
      <c r="A38" s="36">
        <v>22</v>
      </c>
      <c r="B38" s="18" t="s">
        <v>7</v>
      </c>
      <c r="C38" s="18" t="s">
        <v>8</v>
      </c>
      <c r="D38" s="18" t="s">
        <v>9</v>
      </c>
      <c r="E38" s="18" t="s">
        <v>10</v>
      </c>
      <c r="F38" s="18" t="s">
        <v>11</v>
      </c>
      <c r="G38" s="19">
        <v>15</v>
      </c>
      <c r="H38" s="19"/>
      <c r="I38" s="19"/>
      <c r="J38" s="19"/>
      <c r="K38" s="19"/>
      <c r="L38" s="19"/>
      <c r="M38" s="19"/>
      <c r="N38" s="19"/>
      <c r="O38" s="19"/>
      <c r="P38" s="20">
        <f>SUM(G38:O38)</f>
        <v>15</v>
      </c>
    </row>
    <row r="40" spans="1:16" s="2" customFormat="1" x14ac:dyDescent="0.25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s="41" customFormat="1" ht="15.75" thickBot="1" x14ac:dyDescent="0.3">
      <c r="A41" s="37">
        <v>4</v>
      </c>
      <c r="B41" s="38" t="s">
        <v>29</v>
      </c>
      <c r="C41" s="38" t="s">
        <v>30</v>
      </c>
      <c r="D41" s="38" t="s">
        <v>27</v>
      </c>
      <c r="E41" s="38" t="s">
        <v>31</v>
      </c>
      <c r="F41" s="38" t="s">
        <v>28</v>
      </c>
      <c r="G41" s="39">
        <v>21</v>
      </c>
      <c r="H41" s="39"/>
      <c r="I41" s="39">
        <v>11</v>
      </c>
      <c r="J41" s="39"/>
      <c r="K41" s="39">
        <v>21</v>
      </c>
      <c r="L41" s="39"/>
      <c r="M41" s="39"/>
      <c r="N41" s="39"/>
      <c r="O41" s="39"/>
      <c r="P41" s="40">
        <f>SUM(G41:O41)</f>
        <v>53</v>
      </c>
    </row>
    <row r="42" spans="1:16" s="41" customFormat="1" ht="30.75" thickBot="1" x14ac:dyDescent="0.3">
      <c r="A42" s="37">
        <v>13</v>
      </c>
      <c r="B42" s="38" t="s">
        <v>239</v>
      </c>
      <c r="C42" s="38" t="s">
        <v>584</v>
      </c>
      <c r="D42" s="38" t="s">
        <v>91</v>
      </c>
      <c r="E42" s="38" t="s">
        <v>585</v>
      </c>
      <c r="F42" s="38" t="s">
        <v>237</v>
      </c>
      <c r="G42" s="39"/>
      <c r="H42" s="39"/>
      <c r="I42" s="39">
        <v>19</v>
      </c>
      <c r="J42" s="39"/>
      <c r="K42" s="39"/>
      <c r="L42" s="39"/>
      <c r="M42" s="39"/>
      <c r="N42" s="39"/>
      <c r="O42" s="39"/>
      <c r="P42" s="40">
        <f>SUM(G42:O42)</f>
        <v>19</v>
      </c>
    </row>
    <row r="43" spans="1:16" s="41" customFormat="1" ht="30.75" thickBot="1" x14ac:dyDescent="0.3">
      <c r="A43" s="37">
        <v>16</v>
      </c>
      <c r="B43" s="38" t="s">
        <v>588</v>
      </c>
      <c r="C43" s="38" t="s">
        <v>589</v>
      </c>
      <c r="D43" s="38" t="s">
        <v>51</v>
      </c>
      <c r="E43" s="38" t="s">
        <v>393</v>
      </c>
      <c r="F43" s="38" t="s">
        <v>590</v>
      </c>
      <c r="G43" s="39"/>
      <c r="H43" s="39"/>
      <c r="I43" s="39">
        <v>17</v>
      </c>
      <c r="J43" s="39"/>
      <c r="K43" s="39"/>
      <c r="L43" s="39"/>
      <c r="M43" s="39"/>
      <c r="N43" s="39"/>
      <c r="O43" s="39"/>
      <c r="P43" s="40">
        <f>SUM(G43:O43)</f>
        <v>17</v>
      </c>
    </row>
    <row r="44" spans="1:16" s="2" customFormat="1" x14ac:dyDescent="0.25">
      <c r="A44" s="3"/>
      <c r="B44" s="3"/>
      <c r="C44" s="3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s="2" customFormat="1" x14ac:dyDescent="0.25">
      <c r="A45" s="3"/>
      <c r="B45" s="3"/>
      <c r="C45" s="3"/>
      <c r="D45" s="3"/>
      <c r="E45" s="3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s="2" customFormat="1" x14ac:dyDescent="0.25">
      <c r="A46" s="3"/>
      <c r="B46" s="3"/>
      <c r="C46" s="3"/>
      <c r="D46" s="3"/>
      <c r="E46" s="3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s="2" customFormat="1" x14ac:dyDescent="0.25">
      <c r="A47" s="3"/>
      <c r="B47" s="3"/>
      <c r="C47" s="3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s="2" customFormat="1" x14ac:dyDescent="0.25">
      <c r="A48" s="3"/>
      <c r="B48" s="3"/>
      <c r="C48" s="3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s="2" customFormat="1" x14ac:dyDescent="0.25">
      <c r="A49" s="3"/>
      <c r="B49" s="3"/>
      <c r="C49" s="3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s="2" customFormat="1" x14ac:dyDescent="0.25"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s="2" customFormat="1" x14ac:dyDescent="0.25"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s="2" customFormat="1" x14ac:dyDescent="0.25"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s="2" customFormat="1" x14ac:dyDescent="0.25"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s="2" customFormat="1" x14ac:dyDescent="0.25"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s="2" customFormat="1" x14ac:dyDescent="0.25"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s="2" customFormat="1" x14ac:dyDescent="0.25"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s="2" customFormat="1" x14ac:dyDescent="0.25"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s="2" customFormat="1" x14ac:dyDescent="0.25"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s="2" customFormat="1" x14ac:dyDescent="0.25"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s="2" customFormat="1" x14ac:dyDescent="0.25"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s="2" customFormat="1" x14ac:dyDescent="0.25"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s="2" customFormat="1" x14ac:dyDescent="0.25"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s="2" customFormat="1" x14ac:dyDescent="0.25"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s="2" customFormat="1" x14ac:dyDescent="0.25"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7:16" s="2" customFormat="1" x14ac:dyDescent="0.25"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7:16" s="2" customFormat="1" x14ac:dyDescent="0.25"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7:16" s="2" customFormat="1" x14ac:dyDescent="0.25"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7:16" s="2" customFormat="1" x14ac:dyDescent="0.25"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7:16" s="2" customFormat="1" x14ac:dyDescent="0.25"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7:16" s="2" customFormat="1" x14ac:dyDescent="0.25"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7:16" s="2" customFormat="1" x14ac:dyDescent="0.25"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7:16" s="2" customFormat="1" x14ac:dyDescent="0.25"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7:16" s="2" customFormat="1" x14ac:dyDescent="0.25"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7:16" s="2" customFormat="1" x14ac:dyDescent="0.25"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7:16" s="2" customFormat="1" x14ac:dyDescent="0.25"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7:16" s="2" customFormat="1" x14ac:dyDescent="0.25"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7:16" s="2" customFormat="1" x14ac:dyDescent="0.25"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7:16" s="2" customFormat="1" x14ac:dyDescent="0.25"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7:16" s="2" customFormat="1" x14ac:dyDescent="0.25"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7:16" s="2" customFormat="1" x14ac:dyDescent="0.25"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</sheetData>
  <autoFilter ref="A16:P16" xr:uid="{00000000-0009-0000-0000-000000000000}">
    <sortState xmlns:xlrd2="http://schemas.microsoft.com/office/spreadsheetml/2017/richdata2" ref="A17:P38">
      <sortCondition descending="1" ref="P16"/>
    </sortState>
  </autoFilter>
  <mergeCells count="17">
    <mergeCell ref="L14:L15"/>
    <mergeCell ref="M14:M15"/>
    <mergeCell ref="O14:O15"/>
    <mergeCell ref="N14:N15"/>
    <mergeCell ref="K14:K15"/>
    <mergeCell ref="A10:P13"/>
    <mergeCell ref="A14:A15"/>
    <mergeCell ref="B14:B15"/>
    <mergeCell ref="C14:C15"/>
    <mergeCell ref="D14:D15"/>
    <mergeCell ref="E14:E15"/>
    <mergeCell ref="F14:F15"/>
    <mergeCell ref="P14:P15"/>
    <mergeCell ref="G14:G15"/>
    <mergeCell ref="H14:H15"/>
    <mergeCell ref="I14:I15"/>
    <mergeCell ref="J14:J15"/>
  </mergeCells>
  <pageMargins left="0.7" right="0.7" top="0.75" bottom="0.75" header="0.3" footer="0.3"/>
  <pageSetup paperSize="9" scale="57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P107"/>
  <sheetViews>
    <sheetView topLeftCell="A4" zoomScaleNormal="100" workbookViewId="0">
      <selection activeCell="E24" sqref="E24"/>
    </sheetView>
  </sheetViews>
  <sheetFormatPr defaultRowHeight="15" x14ac:dyDescent="0.25"/>
  <cols>
    <col min="2" max="2" width="20.42578125" customWidth="1"/>
    <col min="3" max="3" width="16" customWidth="1"/>
    <col min="4" max="4" width="16.42578125" customWidth="1"/>
    <col min="5" max="5" width="17" customWidth="1"/>
    <col min="6" max="6" width="18" customWidth="1"/>
    <col min="7" max="7" width="15.140625" customWidth="1"/>
    <col min="8" max="14" width="12.85546875" customWidth="1"/>
    <col min="15" max="15" width="14.28515625" customWidth="1"/>
    <col min="16" max="16" width="11.140625" bestFit="1" customWidth="1"/>
  </cols>
  <sheetData>
    <row r="9" spans="1:16" ht="15.75" thickBot="1" x14ac:dyDescent="0.3"/>
    <row r="10" spans="1:16" x14ac:dyDescent="0.25">
      <c r="A10" s="46" t="s">
        <v>39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x14ac:dyDescent="0.2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1:16" x14ac:dyDescent="0.2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</row>
    <row r="13" spans="1:16" ht="9" customHeight="1" thickBot="1" x14ac:dyDescent="0.3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</row>
    <row r="14" spans="1:16" ht="15.75" customHeight="1" thickBot="1" x14ac:dyDescent="0.3">
      <c r="A14" s="55" t="s">
        <v>6</v>
      </c>
      <c r="B14" s="55" t="s">
        <v>0</v>
      </c>
      <c r="C14" s="55" t="s">
        <v>1</v>
      </c>
      <c r="D14" s="55" t="s">
        <v>176</v>
      </c>
      <c r="E14" s="55" t="s">
        <v>3</v>
      </c>
      <c r="F14" s="55" t="s">
        <v>4</v>
      </c>
      <c r="G14" s="44" t="s">
        <v>32</v>
      </c>
      <c r="H14" s="44" t="s">
        <v>34</v>
      </c>
      <c r="I14" s="44" t="s">
        <v>36</v>
      </c>
      <c r="J14" s="44" t="s">
        <v>35</v>
      </c>
      <c r="K14" s="44" t="s">
        <v>38</v>
      </c>
      <c r="L14" s="44" t="s">
        <v>609</v>
      </c>
      <c r="M14" s="44" t="s">
        <v>857</v>
      </c>
      <c r="N14" s="44" t="s">
        <v>859</v>
      </c>
      <c r="O14" s="44" t="s">
        <v>37</v>
      </c>
      <c r="P14" s="55" t="s">
        <v>5</v>
      </c>
    </row>
    <row r="15" spans="1:16" s="1" customFormat="1" ht="50.25" customHeight="1" thickBot="1" x14ac:dyDescent="0.3">
      <c r="A15" s="55"/>
      <c r="B15" s="55"/>
      <c r="C15" s="55"/>
      <c r="D15" s="55"/>
      <c r="E15" s="55"/>
      <c r="F15" s="55"/>
      <c r="G15" s="45"/>
      <c r="H15" s="45"/>
      <c r="I15" s="45"/>
      <c r="J15" s="45"/>
      <c r="K15" s="45"/>
      <c r="L15" s="45"/>
      <c r="M15" s="45"/>
      <c r="N15" s="45"/>
      <c r="O15" s="45"/>
      <c r="P15" s="55"/>
    </row>
    <row r="16" spans="1:16" s="1" customFormat="1" ht="9" customHeight="1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2" customFormat="1" ht="30" x14ac:dyDescent="0.25">
      <c r="A17" s="56">
        <v>1</v>
      </c>
      <c r="B17" s="57" t="s">
        <v>82</v>
      </c>
      <c r="C17" s="57" t="s">
        <v>83</v>
      </c>
      <c r="D17" s="57" t="s">
        <v>42</v>
      </c>
      <c r="E17" s="57" t="s">
        <v>67</v>
      </c>
      <c r="F17" s="57" t="s">
        <v>68</v>
      </c>
      <c r="G17" s="58">
        <v>9</v>
      </c>
      <c r="H17" s="58">
        <v>12</v>
      </c>
      <c r="I17" s="58">
        <v>21</v>
      </c>
      <c r="J17" s="58"/>
      <c r="K17" s="58">
        <v>19</v>
      </c>
      <c r="L17" s="58">
        <v>13</v>
      </c>
      <c r="M17" s="58"/>
      <c r="N17" s="58">
        <v>16</v>
      </c>
      <c r="O17" s="58">
        <v>19</v>
      </c>
      <c r="P17" s="59">
        <f>SUM(G17:O17)-G17-H17-L17</f>
        <v>75</v>
      </c>
    </row>
    <row r="18" spans="1:16" s="2" customFormat="1" ht="30" x14ac:dyDescent="0.25">
      <c r="A18" s="60">
        <v>1</v>
      </c>
      <c r="B18" s="61" t="s">
        <v>40</v>
      </c>
      <c r="C18" s="61" t="s">
        <v>41</v>
      </c>
      <c r="D18" s="61" t="s">
        <v>42</v>
      </c>
      <c r="E18" s="61" t="s">
        <v>43</v>
      </c>
      <c r="F18" s="61" t="s">
        <v>44</v>
      </c>
      <c r="G18" s="62">
        <v>21</v>
      </c>
      <c r="H18" s="62">
        <v>6</v>
      </c>
      <c r="I18" s="62"/>
      <c r="J18" s="62"/>
      <c r="K18" s="62">
        <v>21</v>
      </c>
      <c r="L18" s="62">
        <v>16</v>
      </c>
      <c r="M18" s="62"/>
      <c r="N18" s="62"/>
      <c r="O18" s="62">
        <v>17</v>
      </c>
      <c r="P18" s="63">
        <f>SUM(G18:O18)-H18</f>
        <v>75</v>
      </c>
    </row>
    <row r="19" spans="1:16" s="27" customFormat="1" ht="30" x14ac:dyDescent="0.25">
      <c r="A19" s="72">
        <v>1</v>
      </c>
      <c r="B19" s="64" t="s">
        <v>56</v>
      </c>
      <c r="C19" s="64" t="s">
        <v>57</v>
      </c>
      <c r="D19" s="64" t="s">
        <v>27</v>
      </c>
      <c r="E19" s="64" t="s">
        <v>58</v>
      </c>
      <c r="F19" s="64" t="s">
        <v>59</v>
      </c>
      <c r="G19" s="65">
        <v>16</v>
      </c>
      <c r="H19" s="65"/>
      <c r="I19" s="65">
        <v>10</v>
      </c>
      <c r="J19" s="65"/>
      <c r="K19" s="65">
        <v>21</v>
      </c>
      <c r="L19" s="65">
        <v>19</v>
      </c>
      <c r="M19" s="65"/>
      <c r="N19" s="65">
        <v>19</v>
      </c>
      <c r="O19" s="65"/>
      <c r="P19" s="66">
        <f>SUM(G19:O19)-I19</f>
        <v>75</v>
      </c>
    </row>
    <row r="20" spans="1:16" s="27" customFormat="1" ht="30" x14ac:dyDescent="0.25">
      <c r="A20" s="60">
        <v>4</v>
      </c>
      <c r="B20" s="64" t="s">
        <v>223</v>
      </c>
      <c r="C20" s="64" t="s">
        <v>224</v>
      </c>
      <c r="D20" s="64" t="s">
        <v>108</v>
      </c>
      <c r="E20" s="64" t="s">
        <v>225</v>
      </c>
      <c r="F20" s="64" t="s">
        <v>226</v>
      </c>
      <c r="G20" s="65"/>
      <c r="H20" s="65">
        <v>19</v>
      </c>
      <c r="I20" s="65">
        <v>12</v>
      </c>
      <c r="J20" s="65"/>
      <c r="K20" s="65">
        <v>21</v>
      </c>
      <c r="L20" s="65">
        <v>21</v>
      </c>
      <c r="M20" s="65"/>
      <c r="N20" s="65"/>
      <c r="O20" s="65"/>
      <c r="P20" s="66">
        <f>SUM(G20:O20)</f>
        <v>73</v>
      </c>
    </row>
    <row r="21" spans="1:16" s="27" customFormat="1" ht="30" x14ac:dyDescent="0.25">
      <c r="A21" s="72">
        <v>5</v>
      </c>
      <c r="B21" s="64" t="s">
        <v>497</v>
      </c>
      <c r="C21" s="64" t="s">
        <v>567</v>
      </c>
      <c r="D21" s="64" t="s">
        <v>91</v>
      </c>
      <c r="E21" s="64" t="s">
        <v>568</v>
      </c>
      <c r="F21" s="64" t="s">
        <v>500</v>
      </c>
      <c r="G21" s="65"/>
      <c r="H21" s="65"/>
      <c r="I21" s="65">
        <v>13</v>
      </c>
      <c r="J21" s="65"/>
      <c r="K21" s="65">
        <v>21</v>
      </c>
      <c r="L21" s="65">
        <v>11</v>
      </c>
      <c r="M21" s="65"/>
      <c r="N21" s="65">
        <v>21</v>
      </c>
      <c r="O21" s="65">
        <v>16</v>
      </c>
      <c r="P21" s="66">
        <f>SUM(G21:O21)-L21</f>
        <v>71</v>
      </c>
    </row>
    <row r="22" spans="1:16" s="27" customFormat="1" ht="30" x14ac:dyDescent="0.25">
      <c r="A22" s="60">
        <v>6</v>
      </c>
      <c r="B22" s="64" t="s">
        <v>78</v>
      </c>
      <c r="C22" s="64" t="s">
        <v>79</v>
      </c>
      <c r="D22" s="64" t="s">
        <v>9</v>
      </c>
      <c r="E22" s="64" t="s">
        <v>80</v>
      </c>
      <c r="F22" s="64" t="s">
        <v>81</v>
      </c>
      <c r="G22" s="65">
        <v>10</v>
      </c>
      <c r="H22" s="65"/>
      <c r="I22" s="65">
        <v>14</v>
      </c>
      <c r="J22" s="65"/>
      <c r="K22" s="65">
        <v>21</v>
      </c>
      <c r="L22" s="65">
        <v>17</v>
      </c>
      <c r="M22" s="65"/>
      <c r="N22" s="65"/>
      <c r="O22" s="65">
        <v>18</v>
      </c>
      <c r="P22" s="66">
        <f>SUM(G22:O22)-G22</f>
        <v>70</v>
      </c>
    </row>
    <row r="23" spans="1:16" s="27" customFormat="1" ht="30" x14ac:dyDescent="0.25">
      <c r="A23" s="72">
        <v>7</v>
      </c>
      <c r="B23" s="64" t="s">
        <v>53</v>
      </c>
      <c r="C23" s="64" t="s">
        <v>55</v>
      </c>
      <c r="D23" s="64" t="s">
        <v>9</v>
      </c>
      <c r="E23" s="64" t="s">
        <v>18</v>
      </c>
      <c r="F23" s="64" t="s">
        <v>19</v>
      </c>
      <c r="G23" s="65">
        <v>17</v>
      </c>
      <c r="H23" s="65"/>
      <c r="I23" s="65">
        <v>5</v>
      </c>
      <c r="J23" s="65"/>
      <c r="K23" s="65">
        <v>17</v>
      </c>
      <c r="L23" s="65">
        <v>18</v>
      </c>
      <c r="M23" s="65"/>
      <c r="N23" s="65">
        <v>10</v>
      </c>
      <c r="O23" s="65">
        <v>16</v>
      </c>
      <c r="P23" s="66">
        <f>SUM(G23:O23)-I23-N23</f>
        <v>68</v>
      </c>
    </row>
    <row r="24" spans="1:16" s="27" customFormat="1" ht="30" x14ac:dyDescent="0.25">
      <c r="A24" s="60">
        <v>8</v>
      </c>
      <c r="B24" s="64" t="s">
        <v>84</v>
      </c>
      <c r="C24" s="64" t="s">
        <v>85</v>
      </c>
      <c r="D24" s="64" t="s">
        <v>42</v>
      </c>
      <c r="E24" s="64" t="s">
        <v>86</v>
      </c>
      <c r="F24" s="64" t="s">
        <v>87</v>
      </c>
      <c r="G24" s="65">
        <v>8</v>
      </c>
      <c r="H24" s="65">
        <v>14</v>
      </c>
      <c r="I24" s="65"/>
      <c r="J24" s="65"/>
      <c r="K24" s="65">
        <v>16</v>
      </c>
      <c r="L24" s="65">
        <v>21</v>
      </c>
      <c r="M24" s="65"/>
      <c r="N24" s="65"/>
      <c r="O24" s="65"/>
      <c r="P24" s="66">
        <f>SUM(G24:O24)</f>
        <v>59</v>
      </c>
    </row>
    <row r="25" spans="1:16" s="27" customFormat="1" ht="30" x14ac:dyDescent="0.25">
      <c r="A25" s="72">
        <v>9</v>
      </c>
      <c r="B25" s="64" t="s">
        <v>94</v>
      </c>
      <c r="C25" s="64" t="s">
        <v>238</v>
      </c>
      <c r="D25" s="64" t="s">
        <v>91</v>
      </c>
      <c r="E25" s="64" t="s">
        <v>96</v>
      </c>
      <c r="F25" s="64" t="s">
        <v>97</v>
      </c>
      <c r="G25" s="65">
        <v>5</v>
      </c>
      <c r="H25" s="65">
        <v>11</v>
      </c>
      <c r="I25" s="65">
        <v>9</v>
      </c>
      <c r="J25" s="65"/>
      <c r="K25" s="65">
        <v>19</v>
      </c>
      <c r="L25" s="65">
        <v>16</v>
      </c>
      <c r="M25" s="65"/>
      <c r="N25" s="65"/>
      <c r="O25" s="65"/>
      <c r="P25" s="66">
        <f>SUM(G25:O25)-G25</f>
        <v>55</v>
      </c>
    </row>
    <row r="26" spans="1:16" s="27" customFormat="1" ht="30.75" thickBot="1" x14ac:dyDescent="0.3">
      <c r="A26" s="68">
        <v>10</v>
      </c>
      <c r="B26" s="69" t="s">
        <v>65</v>
      </c>
      <c r="C26" s="69" t="s">
        <v>66</v>
      </c>
      <c r="D26" s="69" t="s">
        <v>42</v>
      </c>
      <c r="E26" s="69" t="s">
        <v>67</v>
      </c>
      <c r="F26" s="69" t="s">
        <v>68</v>
      </c>
      <c r="G26" s="70">
        <v>14</v>
      </c>
      <c r="H26" s="70">
        <v>8</v>
      </c>
      <c r="I26" s="70">
        <v>11</v>
      </c>
      <c r="J26" s="70"/>
      <c r="K26" s="70"/>
      <c r="L26" s="70"/>
      <c r="M26" s="70"/>
      <c r="N26" s="70">
        <v>17</v>
      </c>
      <c r="O26" s="70">
        <v>10</v>
      </c>
      <c r="P26" s="71">
        <f>SUM(G26:O26)-H26</f>
        <v>52</v>
      </c>
    </row>
    <row r="27" spans="1:16" s="27" customFormat="1" ht="30" x14ac:dyDescent="0.25">
      <c r="A27" s="29">
        <v>11</v>
      </c>
      <c r="B27" s="30" t="s">
        <v>247</v>
      </c>
      <c r="C27" s="30" t="s">
        <v>248</v>
      </c>
      <c r="D27" s="30" t="s">
        <v>42</v>
      </c>
      <c r="E27" s="30" t="s">
        <v>249</v>
      </c>
      <c r="F27" s="30" t="s">
        <v>250</v>
      </c>
      <c r="G27" s="31"/>
      <c r="H27" s="31">
        <v>5</v>
      </c>
      <c r="I27" s="31"/>
      <c r="J27" s="31"/>
      <c r="K27" s="31"/>
      <c r="L27" s="31">
        <v>19</v>
      </c>
      <c r="M27" s="31"/>
      <c r="N27" s="31">
        <v>11</v>
      </c>
      <c r="O27" s="31">
        <v>15</v>
      </c>
      <c r="P27" s="32">
        <f>SUM(G27:O27)</f>
        <v>50</v>
      </c>
    </row>
    <row r="28" spans="1:16" s="27" customFormat="1" x14ac:dyDescent="0.25">
      <c r="A28" s="29">
        <v>12</v>
      </c>
      <c r="B28" s="15" t="s">
        <v>98</v>
      </c>
      <c r="C28" s="15" t="s">
        <v>231</v>
      </c>
      <c r="D28" s="15" t="s">
        <v>42</v>
      </c>
      <c r="E28" s="15" t="s">
        <v>99</v>
      </c>
      <c r="F28" s="15" t="s">
        <v>100</v>
      </c>
      <c r="G28" s="16">
        <v>4</v>
      </c>
      <c r="H28" s="16">
        <v>17</v>
      </c>
      <c r="I28" s="16"/>
      <c r="J28" s="16"/>
      <c r="K28" s="16">
        <v>15</v>
      </c>
      <c r="L28" s="16">
        <v>12</v>
      </c>
      <c r="M28" s="16"/>
      <c r="N28" s="16"/>
      <c r="O28" s="16"/>
      <c r="P28" s="17">
        <f>SUM(G28:O28)</f>
        <v>48</v>
      </c>
    </row>
    <row r="29" spans="1:16" s="27" customFormat="1" ht="30" x14ac:dyDescent="0.25">
      <c r="A29" s="14">
        <v>13</v>
      </c>
      <c r="B29" s="15" t="s">
        <v>219</v>
      </c>
      <c r="C29" s="15" t="s">
        <v>824</v>
      </c>
      <c r="D29" s="15" t="s">
        <v>42</v>
      </c>
      <c r="E29" s="15" t="s">
        <v>221</v>
      </c>
      <c r="F29" s="15" t="s">
        <v>222</v>
      </c>
      <c r="G29" s="16"/>
      <c r="H29" s="16"/>
      <c r="I29" s="16"/>
      <c r="J29" s="16"/>
      <c r="K29" s="16">
        <v>14</v>
      </c>
      <c r="L29" s="16">
        <v>18</v>
      </c>
      <c r="M29" s="16"/>
      <c r="N29" s="16"/>
      <c r="O29" s="16">
        <v>14</v>
      </c>
      <c r="P29" s="17">
        <f>SUM(G29:O29)</f>
        <v>46</v>
      </c>
    </row>
    <row r="30" spans="1:16" s="27" customFormat="1" ht="30" x14ac:dyDescent="0.25">
      <c r="A30" s="29">
        <v>14</v>
      </c>
      <c r="B30" s="15" t="s">
        <v>829</v>
      </c>
      <c r="C30" s="15" t="s">
        <v>830</v>
      </c>
      <c r="D30" s="15" t="s">
        <v>103</v>
      </c>
      <c r="E30" s="15" t="s">
        <v>831</v>
      </c>
      <c r="F30" s="15" t="s">
        <v>832</v>
      </c>
      <c r="G30" s="16"/>
      <c r="H30" s="16"/>
      <c r="I30" s="16"/>
      <c r="J30" s="16"/>
      <c r="K30" s="16"/>
      <c r="L30" s="16">
        <v>8</v>
      </c>
      <c r="M30" s="16"/>
      <c r="N30" s="16">
        <v>14</v>
      </c>
      <c r="O30" s="16">
        <v>17</v>
      </c>
      <c r="P30" s="17">
        <f>SUM(G30:O30)</f>
        <v>39</v>
      </c>
    </row>
    <row r="31" spans="1:16" s="27" customFormat="1" ht="30" x14ac:dyDescent="0.25">
      <c r="A31" s="14">
        <v>15</v>
      </c>
      <c r="B31" s="15" t="s">
        <v>45</v>
      </c>
      <c r="C31" s="15" t="s">
        <v>46</v>
      </c>
      <c r="D31" s="15" t="s">
        <v>42</v>
      </c>
      <c r="E31" s="15" t="s">
        <v>47</v>
      </c>
      <c r="F31" s="15" t="s">
        <v>48</v>
      </c>
      <c r="G31" s="16">
        <v>19</v>
      </c>
      <c r="H31" s="16">
        <v>3</v>
      </c>
      <c r="I31" s="16">
        <v>15</v>
      </c>
      <c r="J31" s="16"/>
      <c r="K31" s="16"/>
      <c r="L31" s="16"/>
      <c r="M31" s="16"/>
      <c r="N31" s="16"/>
      <c r="O31" s="16"/>
      <c r="P31" s="17">
        <f>SUM(G31:O31)</f>
        <v>37</v>
      </c>
    </row>
    <row r="32" spans="1:16" s="27" customFormat="1" ht="30" x14ac:dyDescent="0.25">
      <c r="A32" s="29">
        <v>16</v>
      </c>
      <c r="B32" s="15" t="s">
        <v>531</v>
      </c>
      <c r="C32" s="15" t="s">
        <v>532</v>
      </c>
      <c r="D32" s="15" t="s">
        <v>9</v>
      </c>
      <c r="E32" s="15" t="s">
        <v>533</v>
      </c>
      <c r="F32" s="15" t="s">
        <v>534</v>
      </c>
      <c r="G32" s="16"/>
      <c r="H32" s="16"/>
      <c r="I32" s="16"/>
      <c r="J32" s="16"/>
      <c r="K32" s="16">
        <v>19</v>
      </c>
      <c r="L32" s="16"/>
      <c r="M32" s="16"/>
      <c r="N32" s="16"/>
      <c r="O32" s="16">
        <v>15</v>
      </c>
      <c r="P32" s="17">
        <f>SUM(G32:O32)</f>
        <v>34</v>
      </c>
    </row>
    <row r="33" spans="1:16" s="27" customFormat="1" x14ac:dyDescent="0.25">
      <c r="A33" s="14">
        <v>16</v>
      </c>
      <c r="B33" s="15" t="s">
        <v>49</v>
      </c>
      <c r="C33" s="15" t="s">
        <v>54</v>
      </c>
      <c r="D33" s="15" t="s">
        <v>51</v>
      </c>
      <c r="E33" s="15" t="s">
        <v>50</v>
      </c>
      <c r="F33" s="15" t="s">
        <v>52</v>
      </c>
      <c r="G33" s="16">
        <v>18</v>
      </c>
      <c r="H33" s="16">
        <v>16</v>
      </c>
      <c r="I33" s="16"/>
      <c r="J33" s="16"/>
      <c r="K33" s="16"/>
      <c r="L33" s="16"/>
      <c r="M33" s="16"/>
      <c r="N33" s="16"/>
      <c r="O33" s="16"/>
      <c r="P33" s="17">
        <f>SUM(G33:O33)</f>
        <v>34</v>
      </c>
    </row>
    <row r="34" spans="1:16" s="27" customFormat="1" ht="30" x14ac:dyDescent="0.25">
      <c r="A34" s="29">
        <v>18</v>
      </c>
      <c r="B34" s="15" t="s">
        <v>234</v>
      </c>
      <c r="C34" s="15" t="s">
        <v>235</v>
      </c>
      <c r="D34" s="15" t="s">
        <v>91</v>
      </c>
      <c r="E34" s="15" t="s">
        <v>236</v>
      </c>
      <c r="F34" s="15" t="s">
        <v>237</v>
      </c>
      <c r="G34" s="16"/>
      <c r="H34" s="16">
        <v>13</v>
      </c>
      <c r="I34" s="16">
        <v>19</v>
      </c>
      <c r="J34" s="16"/>
      <c r="K34" s="16"/>
      <c r="L34" s="16"/>
      <c r="M34" s="16"/>
      <c r="N34" s="16"/>
      <c r="O34" s="16"/>
      <c r="P34" s="17">
        <f>SUM(G34:O34)</f>
        <v>32</v>
      </c>
    </row>
    <row r="35" spans="1:16" s="27" customFormat="1" ht="30" x14ac:dyDescent="0.25">
      <c r="A35" s="14">
        <v>19</v>
      </c>
      <c r="B35" s="15" t="s">
        <v>251</v>
      </c>
      <c r="C35" s="15" t="s">
        <v>252</v>
      </c>
      <c r="D35" s="15" t="s">
        <v>42</v>
      </c>
      <c r="E35" s="15" t="s">
        <v>253</v>
      </c>
      <c r="F35" s="15" t="s">
        <v>254</v>
      </c>
      <c r="G35" s="16"/>
      <c r="H35" s="16">
        <v>2</v>
      </c>
      <c r="I35" s="16"/>
      <c r="J35" s="16"/>
      <c r="K35" s="16">
        <v>13</v>
      </c>
      <c r="L35" s="16">
        <v>15</v>
      </c>
      <c r="M35" s="16"/>
      <c r="N35" s="16"/>
      <c r="O35" s="16"/>
      <c r="P35" s="17">
        <f>SUM(G35:O35)</f>
        <v>30</v>
      </c>
    </row>
    <row r="36" spans="1:16" s="27" customFormat="1" x14ac:dyDescent="0.25">
      <c r="A36" s="29">
        <v>20</v>
      </c>
      <c r="B36" s="15" t="s">
        <v>899</v>
      </c>
      <c r="C36" s="15" t="s">
        <v>900</v>
      </c>
      <c r="D36" s="15" t="s">
        <v>42</v>
      </c>
      <c r="E36" s="15" t="s">
        <v>901</v>
      </c>
      <c r="F36" s="15" t="s">
        <v>902</v>
      </c>
      <c r="G36" s="16"/>
      <c r="H36" s="16"/>
      <c r="I36" s="16"/>
      <c r="J36" s="16"/>
      <c r="K36" s="16">
        <v>17</v>
      </c>
      <c r="L36" s="16"/>
      <c r="M36" s="16"/>
      <c r="N36" s="16"/>
      <c r="O36" s="16">
        <v>12</v>
      </c>
      <c r="P36" s="17">
        <f>SUM(K36:O36)</f>
        <v>29</v>
      </c>
    </row>
    <row r="37" spans="1:16" s="27" customFormat="1" ht="30" x14ac:dyDescent="0.25">
      <c r="A37" s="14">
        <v>21</v>
      </c>
      <c r="B37" s="15" t="s">
        <v>241</v>
      </c>
      <c r="C37" s="15" t="s">
        <v>242</v>
      </c>
      <c r="D37" s="15" t="s">
        <v>91</v>
      </c>
      <c r="E37" s="15" t="s">
        <v>236</v>
      </c>
      <c r="F37" s="15" t="s">
        <v>237</v>
      </c>
      <c r="G37" s="16"/>
      <c r="H37" s="16">
        <v>9</v>
      </c>
      <c r="I37" s="16">
        <v>17</v>
      </c>
      <c r="J37" s="16"/>
      <c r="K37" s="16"/>
      <c r="L37" s="16"/>
      <c r="M37" s="16"/>
      <c r="N37" s="16"/>
      <c r="O37" s="16"/>
      <c r="P37" s="17">
        <f>SUM(G37:O37)</f>
        <v>26</v>
      </c>
    </row>
    <row r="38" spans="1:16" s="27" customFormat="1" ht="30" x14ac:dyDescent="0.25">
      <c r="A38" s="29">
        <v>22</v>
      </c>
      <c r="B38" s="15" t="s">
        <v>7</v>
      </c>
      <c r="C38" s="15" t="s">
        <v>77</v>
      </c>
      <c r="D38" s="15" t="s">
        <v>9</v>
      </c>
      <c r="E38" s="15" t="s">
        <v>10</v>
      </c>
      <c r="F38" s="15" t="s">
        <v>11</v>
      </c>
      <c r="G38" s="16">
        <v>11</v>
      </c>
      <c r="H38" s="16"/>
      <c r="I38" s="16"/>
      <c r="J38" s="16"/>
      <c r="K38" s="16"/>
      <c r="L38" s="16">
        <v>14</v>
      </c>
      <c r="M38" s="16"/>
      <c r="N38" s="16"/>
      <c r="O38" s="16"/>
      <c r="P38" s="17">
        <f>SUM(G38:O38)</f>
        <v>25</v>
      </c>
    </row>
    <row r="39" spans="1:16" s="27" customFormat="1" x14ac:dyDescent="0.25">
      <c r="A39" s="14">
        <v>22</v>
      </c>
      <c r="B39" s="15" t="s">
        <v>69</v>
      </c>
      <c r="C39" s="43" t="s">
        <v>70</v>
      </c>
      <c r="D39" s="15" t="s">
        <v>27</v>
      </c>
      <c r="E39" s="15" t="s">
        <v>71</v>
      </c>
      <c r="F39" s="15" t="s">
        <v>72</v>
      </c>
      <c r="G39" s="16">
        <v>13</v>
      </c>
      <c r="H39" s="16"/>
      <c r="I39" s="16"/>
      <c r="J39" s="16"/>
      <c r="K39" s="16"/>
      <c r="L39" s="16"/>
      <c r="M39" s="16"/>
      <c r="N39" s="16">
        <v>12</v>
      </c>
      <c r="O39" s="16"/>
      <c r="P39" s="17">
        <f>SUM(G39:O39)</f>
        <v>25</v>
      </c>
    </row>
    <row r="40" spans="1:16" s="27" customFormat="1" ht="36.75" customHeight="1" x14ac:dyDescent="0.25">
      <c r="A40" s="29">
        <v>24</v>
      </c>
      <c r="B40" s="15" t="s">
        <v>488</v>
      </c>
      <c r="C40" s="15" t="s">
        <v>573</v>
      </c>
      <c r="D40" s="15" t="s">
        <v>91</v>
      </c>
      <c r="E40" s="15" t="s">
        <v>490</v>
      </c>
      <c r="F40" s="15" t="s">
        <v>491</v>
      </c>
      <c r="G40" s="16"/>
      <c r="H40" s="16"/>
      <c r="I40" s="16">
        <v>7</v>
      </c>
      <c r="J40" s="16"/>
      <c r="K40" s="16"/>
      <c r="L40" s="16">
        <v>17</v>
      </c>
      <c r="M40" s="16"/>
      <c r="N40" s="16"/>
      <c r="O40" s="16"/>
      <c r="P40" s="17">
        <f>SUM(G40:O40)</f>
        <v>24</v>
      </c>
    </row>
    <row r="41" spans="1:16" s="27" customFormat="1" x14ac:dyDescent="0.25">
      <c r="A41" s="14">
        <v>24</v>
      </c>
      <c r="B41" s="15" t="s">
        <v>574</v>
      </c>
      <c r="C41" s="15" t="s">
        <v>575</v>
      </c>
      <c r="D41" s="15" t="s">
        <v>9</v>
      </c>
      <c r="E41" s="15" t="s">
        <v>576</v>
      </c>
      <c r="F41" s="15" t="s">
        <v>577</v>
      </c>
      <c r="G41" s="16"/>
      <c r="H41" s="16"/>
      <c r="I41" s="16">
        <v>6</v>
      </c>
      <c r="J41" s="16"/>
      <c r="K41" s="16">
        <v>18</v>
      </c>
      <c r="L41" s="16"/>
      <c r="M41" s="16"/>
      <c r="N41" s="16"/>
      <c r="O41" s="16"/>
      <c r="P41" s="17">
        <f>SUM(G41:O41)</f>
        <v>24</v>
      </c>
    </row>
    <row r="42" spans="1:16" s="27" customFormat="1" ht="30" x14ac:dyDescent="0.25">
      <c r="A42" s="29">
        <v>26</v>
      </c>
      <c r="B42" s="15" t="s">
        <v>219</v>
      </c>
      <c r="C42" s="15" t="s">
        <v>220</v>
      </c>
      <c r="D42" s="15" t="s">
        <v>42</v>
      </c>
      <c r="E42" s="15" t="s">
        <v>221</v>
      </c>
      <c r="F42" s="15" t="s">
        <v>222</v>
      </c>
      <c r="G42" s="16"/>
      <c r="H42" s="16">
        <v>21</v>
      </c>
      <c r="I42" s="16"/>
      <c r="J42" s="16"/>
      <c r="K42" s="16"/>
      <c r="L42" s="16"/>
      <c r="M42" s="16"/>
      <c r="N42" s="16"/>
      <c r="O42" s="16"/>
      <c r="P42" s="17">
        <f>SUM(G42:O42)</f>
        <v>21</v>
      </c>
    </row>
    <row r="43" spans="1:16" s="27" customFormat="1" ht="30" x14ac:dyDescent="0.25">
      <c r="A43" s="14">
        <v>26</v>
      </c>
      <c r="B43" s="15" t="s">
        <v>970</v>
      </c>
      <c r="C43" s="15" t="s">
        <v>971</v>
      </c>
      <c r="D43" s="15" t="s">
        <v>91</v>
      </c>
      <c r="E43" s="15" t="s">
        <v>568</v>
      </c>
      <c r="F43" s="15" t="s">
        <v>500</v>
      </c>
      <c r="G43" s="16"/>
      <c r="H43" s="16"/>
      <c r="I43" s="16"/>
      <c r="J43" s="16"/>
      <c r="K43" s="16"/>
      <c r="L43" s="16"/>
      <c r="M43" s="16"/>
      <c r="N43" s="16"/>
      <c r="O43" s="16">
        <v>21</v>
      </c>
      <c r="P43" s="17">
        <f>SUM(O43)</f>
        <v>21</v>
      </c>
    </row>
    <row r="44" spans="1:16" s="27" customFormat="1" x14ac:dyDescent="0.25">
      <c r="A44" s="29">
        <v>26</v>
      </c>
      <c r="B44" s="15" t="s">
        <v>184</v>
      </c>
      <c r="C44" s="15" t="s">
        <v>185</v>
      </c>
      <c r="D44" s="15" t="s">
        <v>186</v>
      </c>
      <c r="E44" s="15" t="s">
        <v>966</v>
      </c>
      <c r="F44" s="15" t="s">
        <v>967</v>
      </c>
      <c r="G44" s="16"/>
      <c r="H44" s="16"/>
      <c r="I44" s="16"/>
      <c r="J44" s="16"/>
      <c r="K44" s="16"/>
      <c r="L44" s="16"/>
      <c r="M44" s="16"/>
      <c r="N44" s="16"/>
      <c r="O44" s="16">
        <v>21</v>
      </c>
      <c r="P44" s="17">
        <f>SUM(O44)</f>
        <v>21</v>
      </c>
    </row>
    <row r="45" spans="1:16" s="27" customFormat="1" ht="30" x14ac:dyDescent="0.25">
      <c r="A45" s="14">
        <v>29</v>
      </c>
      <c r="B45" s="15" t="s">
        <v>89</v>
      </c>
      <c r="C45" s="15" t="s">
        <v>90</v>
      </c>
      <c r="D45" s="15" t="s">
        <v>91</v>
      </c>
      <c r="E45" s="15" t="s">
        <v>92</v>
      </c>
      <c r="F45" s="15" t="s">
        <v>93</v>
      </c>
      <c r="G45" s="16">
        <v>6</v>
      </c>
      <c r="H45" s="16">
        <v>1</v>
      </c>
      <c r="I45" s="16"/>
      <c r="J45" s="16"/>
      <c r="K45" s="16"/>
      <c r="L45" s="16"/>
      <c r="M45" s="16"/>
      <c r="N45" s="16">
        <v>13</v>
      </c>
      <c r="O45" s="16"/>
      <c r="P45" s="17">
        <f>SUM(G45:O45)</f>
        <v>20</v>
      </c>
    </row>
    <row r="46" spans="1:16" s="27" customFormat="1" ht="30" x14ac:dyDescent="0.25">
      <c r="A46" s="29">
        <v>30</v>
      </c>
      <c r="B46" s="15" t="s">
        <v>968</v>
      </c>
      <c r="C46" s="15" t="s">
        <v>969</v>
      </c>
      <c r="D46" s="15" t="s">
        <v>9</v>
      </c>
      <c r="E46" s="15" t="s">
        <v>582</v>
      </c>
      <c r="F46" s="15" t="s">
        <v>583</v>
      </c>
      <c r="G46" s="16"/>
      <c r="H46" s="16"/>
      <c r="I46" s="16"/>
      <c r="J46" s="16"/>
      <c r="K46" s="16"/>
      <c r="L46" s="16"/>
      <c r="M46" s="16"/>
      <c r="N46" s="16"/>
      <c r="O46" s="16">
        <v>19</v>
      </c>
      <c r="P46" s="17">
        <f>SUM(O46)</f>
        <v>19</v>
      </c>
    </row>
    <row r="47" spans="1:16" s="27" customFormat="1" ht="30" x14ac:dyDescent="0.25">
      <c r="A47" s="14">
        <v>30</v>
      </c>
      <c r="B47" s="15" t="s">
        <v>578</v>
      </c>
      <c r="C47" s="15" t="s">
        <v>579</v>
      </c>
      <c r="D47" s="15" t="s">
        <v>22</v>
      </c>
      <c r="E47" s="15" t="s">
        <v>458</v>
      </c>
      <c r="F47" s="15" t="s">
        <v>459</v>
      </c>
      <c r="G47" s="16"/>
      <c r="H47" s="16"/>
      <c r="I47" s="16">
        <v>4</v>
      </c>
      <c r="J47" s="16"/>
      <c r="K47" s="16"/>
      <c r="L47" s="16">
        <v>15</v>
      </c>
      <c r="M47" s="16"/>
      <c r="N47" s="16"/>
      <c r="O47" s="16"/>
      <c r="P47" s="17">
        <f>SUM(G47:O47)</f>
        <v>19</v>
      </c>
    </row>
    <row r="48" spans="1:16" s="27" customFormat="1" x14ac:dyDescent="0.25">
      <c r="A48" s="29">
        <v>30</v>
      </c>
      <c r="B48" s="15" t="s">
        <v>291</v>
      </c>
      <c r="C48" s="15" t="s">
        <v>535</v>
      </c>
      <c r="D48" s="15" t="s">
        <v>108</v>
      </c>
      <c r="E48" s="15" t="s">
        <v>660</v>
      </c>
      <c r="F48" s="15" t="s">
        <v>288</v>
      </c>
      <c r="G48" s="16"/>
      <c r="H48" s="16"/>
      <c r="I48" s="16">
        <v>19</v>
      </c>
      <c r="J48" s="16"/>
      <c r="K48" s="16"/>
      <c r="L48" s="16"/>
      <c r="M48" s="16"/>
      <c r="N48" s="16"/>
      <c r="O48" s="16"/>
      <c r="P48" s="17">
        <f>SUM(G48:O48)</f>
        <v>19</v>
      </c>
    </row>
    <row r="49" spans="1:16" s="27" customFormat="1" x14ac:dyDescent="0.25">
      <c r="A49" s="14">
        <v>30</v>
      </c>
      <c r="B49" s="15" t="s">
        <v>101</v>
      </c>
      <c r="C49" s="15" t="s">
        <v>102</v>
      </c>
      <c r="D49" s="15" t="s">
        <v>103</v>
      </c>
      <c r="E49" s="15" t="s">
        <v>104</v>
      </c>
      <c r="F49" s="15" t="s">
        <v>105</v>
      </c>
      <c r="G49" s="16">
        <v>3</v>
      </c>
      <c r="H49" s="16"/>
      <c r="I49" s="16">
        <v>16</v>
      </c>
      <c r="J49" s="16"/>
      <c r="K49" s="16"/>
      <c r="L49" s="16"/>
      <c r="M49" s="16"/>
      <c r="N49" s="16"/>
      <c r="O49" s="16"/>
      <c r="P49" s="17">
        <f>SUM(G49:O49)</f>
        <v>19</v>
      </c>
    </row>
    <row r="50" spans="1:16" s="27" customFormat="1" x14ac:dyDescent="0.25">
      <c r="A50" s="29">
        <v>30</v>
      </c>
      <c r="B50" s="15" t="s">
        <v>197</v>
      </c>
      <c r="C50" s="15" t="s">
        <v>556</v>
      </c>
      <c r="D50" s="15" t="s">
        <v>51</v>
      </c>
      <c r="E50" s="15" t="s">
        <v>835</v>
      </c>
      <c r="F50" s="15" t="s">
        <v>200</v>
      </c>
      <c r="G50" s="16"/>
      <c r="H50" s="16"/>
      <c r="I50" s="16"/>
      <c r="J50" s="16"/>
      <c r="K50" s="16"/>
      <c r="L50" s="16">
        <v>6</v>
      </c>
      <c r="M50" s="16"/>
      <c r="N50" s="16"/>
      <c r="O50" s="16">
        <v>13</v>
      </c>
      <c r="P50" s="17">
        <f>SUM(G50:O50)</f>
        <v>19</v>
      </c>
    </row>
    <row r="51" spans="1:16" s="27" customFormat="1" ht="30" x14ac:dyDescent="0.25">
      <c r="A51" s="14">
        <v>35</v>
      </c>
      <c r="B51" s="15" t="s">
        <v>564</v>
      </c>
      <c r="C51" s="15" t="s">
        <v>565</v>
      </c>
      <c r="D51" s="15" t="s">
        <v>27</v>
      </c>
      <c r="E51" s="15" t="s">
        <v>454</v>
      </c>
      <c r="F51" s="15" t="s">
        <v>566</v>
      </c>
      <c r="G51" s="16"/>
      <c r="H51" s="16"/>
      <c r="I51" s="16">
        <v>18</v>
      </c>
      <c r="J51" s="16"/>
      <c r="K51" s="16"/>
      <c r="L51" s="16"/>
      <c r="M51" s="16"/>
      <c r="N51" s="16"/>
      <c r="O51" s="16"/>
      <c r="P51" s="17">
        <f>SUM(G51:O51)</f>
        <v>18</v>
      </c>
    </row>
    <row r="52" spans="1:16" s="27" customFormat="1" ht="30" x14ac:dyDescent="0.25">
      <c r="A52" s="29">
        <v>35</v>
      </c>
      <c r="B52" s="21" t="s">
        <v>812</v>
      </c>
      <c r="C52" s="21" t="s">
        <v>813</v>
      </c>
      <c r="D52" s="21" t="s">
        <v>42</v>
      </c>
      <c r="E52" s="21" t="s">
        <v>898</v>
      </c>
      <c r="F52" s="21" t="s">
        <v>815</v>
      </c>
      <c r="G52" s="22"/>
      <c r="H52" s="22"/>
      <c r="I52" s="22"/>
      <c r="J52" s="22"/>
      <c r="K52" s="22">
        <v>18</v>
      </c>
      <c r="L52" s="22"/>
      <c r="M52" s="22"/>
      <c r="N52" s="22"/>
      <c r="O52" s="22"/>
      <c r="P52" s="23">
        <f>SUM(K52:O52)</f>
        <v>18</v>
      </c>
    </row>
    <row r="53" spans="1:16" s="27" customFormat="1" ht="30" x14ac:dyDescent="0.25">
      <c r="A53" s="14">
        <v>35</v>
      </c>
      <c r="B53" s="21" t="s">
        <v>227</v>
      </c>
      <c r="C53" s="21" t="s">
        <v>228</v>
      </c>
      <c r="D53" s="21" t="s">
        <v>42</v>
      </c>
      <c r="E53" s="21" t="s">
        <v>229</v>
      </c>
      <c r="F53" s="21" t="s">
        <v>230</v>
      </c>
      <c r="G53" s="22"/>
      <c r="H53" s="22">
        <v>18</v>
      </c>
      <c r="I53" s="22"/>
      <c r="J53" s="22"/>
      <c r="K53" s="22"/>
      <c r="L53" s="22"/>
      <c r="M53" s="22"/>
      <c r="N53" s="22"/>
      <c r="O53" s="22"/>
      <c r="P53" s="23">
        <f>SUM(G53:O53)</f>
        <v>18</v>
      </c>
    </row>
    <row r="54" spans="1:16" s="27" customFormat="1" ht="30" x14ac:dyDescent="0.25">
      <c r="A54" s="29">
        <v>35</v>
      </c>
      <c r="B54" s="21" t="s">
        <v>866</v>
      </c>
      <c r="C54" s="21" t="s">
        <v>870</v>
      </c>
      <c r="D54" s="21" t="s">
        <v>42</v>
      </c>
      <c r="E54" s="21" t="s">
        <v>868</v>
      </c>
      <c r="F54" s="21"/>
      <c r="G54" s="22"/>
      <c r="H54" s="22"/>
      <c r="I54" s="22"/>
      <c r="J54" s="22"/>
      <c r="K54" s="22"/>
      <c r="L54" s="22"/>
      <c r="M54" s="22"/>
      <c r="N54" s="22">
        <v>18</v>
      </c>
      <c r="O54" s="22"/>
      <c r="P54" s="23">
        <f>SUM(N54:O54)</f>
        <v>18</v>
      </c>
    </row>
    <row r="55" spans="1:16" s="27" customFormat="1" x14ac:dyDescent="0.25">
      <c r="A55" s="14">
        <v>35</v>
      </c>
      <c r="B55" s="21" t="s">
        <v>197</v>
      </c>
      <c r="C55" s="21" t="s">
        <v>972</v>
      </c>
      <c r="D55" s="21" t="s">
        <v>51</v>
      </c>
      <c r="E55" s="21" t="s">
        <v>835</v>
      </c>
      <c r="F55" s="21" t="s">
        <v>200</v>
      </c>
      <c r="G55" s="22"/>
      <c r="H55" s="22"/>
      <c r="I55" s="22"/>
      <c r="J55" s="22"/>
      <c r="K55" s="22"/>
      <c r="L55" s="22"/>
      <c r="M55" s="22"/>
      <c r="N55" s="22"/>
      <c r="O55" s="22">
        <v>18</v>
      </c>
      <c r="P55" s="23">
        <f>SUM(O55)</f>
        <v>18</v>
      </c>
    </row>
    <row r="56" spans="1:16" s="27" customFormat="1" ht="30" x14ac:dyDescent="0.25">
      <c r="A56" s="29">
        <v>40</v>
      </c>
      <c r="B56" s="21" t="s">
        <v>569</v>
      </c>
      <c r="C56" s="21" t="s">
        <v>570</v>
      </c>
      <c r="D56" s="21" t="s">
        <v>103</v>
      </c>
      <c r="E56" s="21" t="s">
        <v>571</v>
      </c>
      <c r="F56" s="21" t="s">
        <v>572</v>
      </c>
      <c r="G56" s="22"/>
      <c r="H56" s="22"/>
      <c r="I56" s="22">
        <v>8</v>
      </c>
      <c r="J56" s="22"/>
      <c r="K56" s="22"/>
      <c r="L56" s="22">
        <v>9</v>
      </c>
      <c r="M56" s="22"/>
      <c r="N56" s="22"/>
      <c r="O56" s="22"/>
      <c r="P56" s="23">
        <f>SUM(G56:O56)</f>
        <v>17</v>
      </c>
    </row>
    <row r="57" spans="1:16" s="27" customFormat="1" ht="30" x14ac:dyDescent="0.25">
      <c r="A57" s="14">
        <v>41</v>
      </c>
      <c r="B57" s="21" t="s">
        <v>60</v>
      </c>
      <c r="C57" s="21" t="s">
        <v>61</v>
      </c>
      <c r="D57" s="21" t="s">
        <v>62</v>
      </c>
      <c r="E57" s="21" t="s">
        <v>63</v>
      </c>
      <c r="F57" s="21" t="s">
        <v>64</v>
      </c>
      <c r="G57" s="22">
        <v>15</v>
      </c>
      <c r="H57" s="22"/>
      <c r="I57" s="22"/>
      <c r="J57" s="22"/>
      <c r="K57" s="22"/>
      <c r="L57" s="22"/>
      <c r="M57" s="22"/>
      <c r="N57" s="22"/>
      <c r="O57" s="22"/>
      <c r="P57" s="23">
        <f>SUM(G57:O57)</f>
        <v>15</v>
      </c>
    </row>
    <row r="58" spans="1:16" s="27" customFormat="1" ht="30" x14ac:dyDescent="0.25">
      <c r="A58" s="29">
        <v>41</v>
      </c>
      <c r="B58" s="21" t="s">
        <v>232</v>
      </c>
      <c r="C58" s="21" t="s">
        <v>233</v>
      </c>
      <c r="D58" s="21" t="s">
        <v>108</v>
      </c>
      <c r="E58" s="21" t="s">
        <v>225</v>
      </c>
      <c r="F58" s="21" t="s">
        <v>226</v>
      </c>
      <c r="G58" s="22"/>
      <c r="H58" s="22">
        <v>15</v>
      </c>
      <c r="I58" s="22"/>
      <c r="J58" s="22"/>
      <c r="K58" s="22"/>
      <c r="L58" s="22"/>
      <c r="M58" s="22"/>
      <c r="N58" s="22"/>
      <c r="O58" s="22"/>
      <c r="P58" s="23">
        <f>SUM(G58:O58)</f>
        <v>15</v>
      </c>
    </row>
    <row r="59" spans="1:16" s="27" customFormat="1" ht="27" customHeight="1" x14ac:dyDescent="0.25">
      <c r="A59" s="14">
        <v>41</v>
      </c>
      <c r="B59" s="21" t="s">
        <v>871</v>
      </c>
      <c r="C59" s="42" t="s">
        <v>872</v>
      </c>
      <c r="D59" s="21" t="s">
        <v>27</v>
      </c>
      <c r="E59" s="21" t="s">
        <v>31</v>
      </c>
      <c r="F59" s="21" t="s">
        <v>28</v>
      </c>
      <c r="G59" s="22"/>
      <c r="H59" s="22"/>
      <c r="I59" s="22"/>
      <c r="J59" s="22"/>
      <c r="K59" s="22"/>
      <c r="L59" s="22"/>
      <c r="M59" s="22"/>
      <c r="N59" s="22">
        <v>15</v>
      </c>
      <c r="O59" s="22"/>
      <c r="P59" s="23">
        <f>SUM(N59:O59)</f>
        <v>15</v>
      </c>
    </row>
    <row r="60" spans="1:16" s="27" customFormat="1" ht="30" x14ac:dyDescent="0.25">
      <c r="A60" s="29">
        <v>41</v>
      </c>
      <c r="B60" s="21" t="s">
        <v>825</v>
      </c>
      <c r="C60" s="21" t="s">
        <v>826</v>
      </c>
      <c r="D60" s="21" t="s">
        <v>27</v>
      </c>
      <c r="E60" s="21" t="s">
        <v>605</v>
      </c>
      <c r="F60" s="21" t="s">
        <v>606</v>
      </c>
      <c r="G60" s="22"/>
      <c r="H60" s="22"/>
      <c r="I60" s="22"/>
      <c r="J60" s="22"/>
      <c r="K60" s="22"/>
      <c r="L60" s="22">
        <v>14</v>
      </c>
      <c r="M60" s="22"/>
      <c r="N60" s="22"/>
      <c r="O60" s="22"/>
      <c r="P60" s="23">
        <f>SUM(G60:O60)</f>
        <v>14</v>
      </c>
    </row>
    <row r="61" spans="1:16" s="27" customFormat="1" ht="30" x14ac:dyDescent="0.25">
      <c r="A61" s="14">
        <v>45</v>
      </c>
      <c r="B61" s="21" t="s">
        <v>73</v>
      </c>
      <c r="C61" s="21" t="s">
        <v>74</v>
      </c>
      <c r="D61" s="21" t="s">
        <v>22</v>
      </c>
      <c r="E61" s="21" t="s">
        <v>75</v>
      </c>
      <c r="F61" s="21" t="s">
        <v>76</v>
      </c>
      <c r="G61" s="22">
        <v>12</v>
      </c>
      <c r="H61" s="22"/>
      <c r="I61" s="22"/>
      <c r="J61" s="22"/>
      <c r="K61" s="22"/>
      <c r="L61" s="22"/>
      <c r="M61" s="22"/>
      <c r="N61" s="22"/>
      <c r="O61" s="22"/>
      <c r="P61" s="23">
        <f>SUM(G61:O61)</f>
        <v>12</v>
      </c>
    </row>
    <row r="62" spans="1:16" s="27" customFormat="1" ht="30" x14ac:dyDescent="0.25">
      <c r="A62" s="29">
        <v>46</v>
      </c>
      <c r="B62" s="21" t="s">
        <v>812</v>
      </c>
      <c r="C62" s="21" t="s">
        <v>973</v>
      </c>
      <c r="D62" s="21" t="s">
        <v>42</v>
      </c>
      <c r="E62" s="21" t="s">
        <v>898</v>
      </c>
      <c r="F62" s="21" t="s">
        <v>815</v>
      </c>
      <c r="G62" s="22"/>
      <c r="H62" s="22"/>
      <c r="I62" s="22"/>
      <c r="J62" s="22"/>
      <c r="K62" s="22"/>
      <c r="L62" s="22"/>
      <c r="M62" s="22"/>
      <c r="N62" s="22"/>
      <c r="O62" s="22">
        <v>11</v>
      </c>
      <c r="P62" s="23">
        <f>SUM(O62)</f>
        <v>11</v>
      </c>
    </row>
    <row r="63" spans="1:16" s="27" customFormat="1" x14ac:dyDescent="0.25">
      <c r="A63" s="14">
        <v>47</v>
      </c>
      <c r="B63" s="21" t="s">
        <v>827</v>
      </c>
      <c r="C63" s="21" t="s">
        <v>828</v>
      </c>
      <c r="D63" s="21" t="s">
        <v>42</v>
      </c>
      <c r="E63" s="21" t="s">
        <v>99</v>
      </c>
      <c r="F63" s="21" t="s">
        <v>100</v>
      </c>
      <c r="G63" s="22"/>
      <c r="H63" s="22"/>
      <c r="I63" s="22"/>
      <c r="J63" s="22"/>
      <c r="K63" s="22"/>
      <c r="L63" s="22">
        <v>10</v>
      </c>
      <c r="M63" s="22"/>
      <c r="N63" s="22"/>
      <c r="O63" s="22"/>
      <c r="P63" s="23">
        <f>SUM(G63:O63)</f>
        <v>10</v>
      </c>
    </row>
    <row r="64" spans="1:16" s="27" customFormat="1" ht="30" x14ac:dyDescent="0.25">
      <c r="A64" s="29">
        <v>47</v>
      </c>
      <c r="B64" s="21" t="s">
        <v>239</v>
      </c>
      <c r="C64" s="21" t="s">
        <v>240</v>
      </c>
      <c r="D64" s="21" t="s">
        <v>91</v>
      </c>
      <c r="E64" s="21" t="s">
        <v>236</v>
      </c>
      <c r="F64" s="21" t="s">
        <v>237</v>
      </c>
      <c r="G64" s="22"/>
      <c r="H64" s="22">
        <v>10</v>
      </c>
      <c r="I64" s="22"/>
      <c r="J64" s="22"/>
      <c r="K64" s="22"/>
      <c r="L64" s="22"/>
      <c r="M64" s="22"/>
      <c r="N64" s="22"/>
      <c r="O64" s="22"/>
      <c r="P64" s="23">
        <f>SUM(G64:O64)</f>
        <v>10</v>
      </c>
    </row>
    <row r="65" spans="1:16" s="27" customFormat="1" ht="30" x14ac:dyDescent="0.25">
      <c r="A65" s="14">
        <v>49</v>
      </c>
      <c r="B65" s="21" t="s">
        <v>65</v>
      </c>
      <c r="C65" s="21" t="s">
        <v>88</v>
      </c>
      <c r="D65" s="21" t="s">
        <v>42</v>
      </c>
      <c r="E65" s="21" t="s">
        <v>67</v>
      </c>
      <c r="F65" s="21" t="s">
        <v>68</v>
      </c>
      <c r="G65" s="22">
        <v>7</v>
      </c>
      <c r="H65" s="22"/>
      <c r="I65" s="22"/>
      <c r="J65" s="22"/>
      <c r="K65" s="22"/>
      <c r="L65" s="22"/>
      <c r="M65" s="22"/>
      <c r="N65" s="22"/>
      <c r="O65" s="22"/>
      <c r="P65" s="23">
        <f>SUM(G65:O65)</f>
        <v>7</v>
      </c>
    </row>
    <row r="66" spans="1:16" s="27" customFormat="1" x14ac:dyDescent="0.25">
      <c r="A66" s="29">
        <v>49</v>
      </c>
      <c r="B66" s="21" t="s">
        <v>243</v>
      </c>
      <c r="C66" s="21" t="s">
        <v>244</v>
      </c>
      <c r="D66" s="21" t="s">
        <v>145</v>
      </c>
      <c r="E66" s="21" t="s">
        <v>245</v>
      </c>
      <c r="F66" s="21" t="s">
        <v>246</v>
      </c>
      <c r="G66" s="22"/>
      <c r="H66" s="22">
        <v>7</v>
      </c>
      <c r="I66" s="22"/>
      <c r="J66" s="22"/>
      <c r="K66" s="22"/>
      <c r="L66" s="22"/>
      <c r="M66" s="22"/>
      <c r="N66" s="22"/>
      <c r="O66" s="22"/>
      <c r="P66" s="23">
        <f>SUM(G66:O66)</f>
        <v>7</v>
      </c>
    </row>
    <row r="67" spans="1:16" s="27" customFormat="1" x14ac:dyDescent="0.25">
      <c r="A67" s="14">
        <v>49</v>
      </c>
      <c r="B67" s="21" t="s">
        <v>525</v>
      </c>
      <c r="C67" s="21" t="s">
        <v>526</v>
      </c>
      <c r="D67" s="21" t="s">
        <v>483</v>
      </c>
      <c r="E67" s="21" t="s">
        <v>833</v>
      </c>
      <c r="F67" s="21" t="s">
        <v>834</v>
      </c>
      <c r="G67" s="22"/>
      <c r="H67" s="22"/>
      <c r="I67" s="22"/>
      <c r="J67" s="22"/>
      <c r="K67" s="22"/>
      <c r="L67" s="22">
        <v>7</v>
      </c>
      <c r="M67" s="22"/>
      <c r="N67" s="22"/>
      <c r="O67" s="22"/>
      <c r="P67" s="23">
        <f>SUM(G67:O67)</f>
        <v>7</v>
      </c>
    </row>
    <row r="68" spans="1:16" s="27" customFormat="1" ht="30.75" thickBot="1" x14ac:dyDescent="0.3">
      <c r="A68" s="34">
        <v>49</v>
      </c>
      <c r="B68" s="18" t="s">
        <v>106</v>
      </c>
      <c r="C68" s="18" t="s">
        <v>107</v>
      </c>
      <c r="D68" s="18" t="s">
        <v>108</v>
      </c>
      <c r="E68" s="18" t="s">
        <v>109</v>
      </c>
      <c r="F68" s="18" t="s">
        <v>110</v>
      </c>
      <c r="G68" s="19">
        <v>2</v>
      </c>
      <c r="H68" s="19">
        <v>5</v>
      </c>
      <c r="I68" s="19"/>
      <c r="J68" s="19"/>
      <c r="K68" s="19"/>
      <c r="L68" s="19"/>
      <c r="M68" s="19"/>
      <c r="N68" s="19"/>
      <c r="O68" s="19"/>
      <c r="P68" s="20">
        <f>SUM(G68:O68)</f>
        <v>7</v>
      </c>
    </row>
    <row r="69" spans="1:16" s="27" customFormat="1" x14ac:dyDescent="0.25"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 s="2" customFormat="1" x14ac:dyDescent="0.25"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s="2" customFormat="1" x14ac:dyDescent="0.25"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s="2" customFormat="1" x14ac:dyDescent="0.25"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s="2" customFormat="1" x14ac:dyDescent="0.25"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s="2" customFormat="1" x14ac:dyDescent="0.25"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s="2" customFormat="1" x14ac:dyDescent="0.25"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s="2" customFormat="1" x14ac:dyDescent="0.25"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s="2" customFormat="1" x14ac:dyDescent="0.25"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s="2" customFormat="1" x14ac:dyDescent="0.25"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s="2" customFormat="1" x14ac:dyDescent="0.25"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s="2" customFormat="1" x14ac:dyDescent="0.25"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7:16" s="2" customFormat="1" x14ac:dyDescent="0.25"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7:16" s="2" customFormat="1" x14ac:dyDescent="0.25"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7:16" s="2" customFormat="1" x14ac:dyDescent="0.25"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7:16" s="2" customFormat="1" x14ac:dyDescent="0.25"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7:16" s="2" customFormat="1" x14ac:dyDescent="0.25"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7:16" s="2" customFormat="1" x14ac:dyDescent="0.25"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7:16" s="2" customFormat="1" x14ac:dyDescent="0.25"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7:16" s="2" customFormat="1" x14ac:dyDescent="0.25"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7:16" s="2" customFormat="1" x14ac:dyDescent="0.25"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7:16" s="2" customFormat="1" x14ac:dyDescent="0.25"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7:16" s="2" customFormat="1" x14ac:dyDescent="0.25"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7:16" s="2" customFormat="1" x14ac:dyDescent="0.25"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7:16" s="2" customFormat="1" x14ac:dyDescent="0.25"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7:16" s="2" customFormat="1" x14ac:dyDescent="0.25"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7:16" s="2" customFormat="1" x14ac:dyDescent="0.25"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7:16" s="2" customFormat="1" x14ac:dyDescent="0.25"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7:16" s="2" customFormat="1" x14ac:dyDescent="0.25"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7:16" s="2" customFormat="1" x14ac:dyDescent="0.25"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7:16" s="2" customFormat="1" x14ac:dyDescent="0.25"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7:16" s="2" customFormat="1" x14ac:dyDescent="0.25"/>
    <row r="101" spans="7:16" s="2" customFormat="1" x14ac:dyDescent="0.25"/>
    <row r="102" spans="7:16" s="2" customFormat="1" x14ac:dyDescent="0.25"/>
    <row r="103" spans="7:16" s="2" customFormat="1" x14ac:dyDescent="0.25"/>
    <row r="104" spans="7:16" s="2" customFormat="1" x14ac:dyDescent="0.25"/>
    <row r="105" spans="7:16" s="2" customFormat="1" x14ac:dyDescent="0.25"/>
    <row r="106" spans="7:16" s="2" customFormat="1" x14ac:dyDescent="0.25"/>
    <row r="107" spans="7:16" s="2" customFormat="1" x14ac:dyDescent="0.25"/>
  </sheetData>
  <autoFilter ref="A16:P16" xr:uid="{00000000-0009-0000-0000-000001000000}">
    <sortState xmlns:xlrd2="http://schemas.microsoft.com/office/spreadsheetml/2017/richdata2" ref="A17:P68">
      <sortCondition descending="1" ref="P16"/>
    </sortState>
  </autoFilter>
  <mergeCells count="17">
    <mergeCell ref="A10:P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L14:L15"/>
    <mergeCell ref="M14:M15"/>
    <mergeCell ref="O14:O15"/>
    <mergeCell ref="N14:N15"/>
    <mergeCell ref="K14:K15"/>
    <mergeCell ref="P14:P15"/>
  </mergeCells>
  <pageMargins left="0.7" right="0.7" top="0.75" bottom="0.75" header="0.3" footer="0.3"/>
  <pageSetup paperSize="9" scale="3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P207"/>
  <sheetViews>
    <sheetView zoomScaleNormal="100" workbookViewId="0">
      <selection activeCell="F23" sqref="F23"/>
    </sheetView>
  </sheetViews>
  <sheetFormatPr defaultRowHeight="15" x14ac:dyDescent="0.25"/>
  <cols>
    <col min="2" max="2" width="20.42578125" customWidth="1"/>
    <col min="3" max="3" width="16" customWidth="1"/>
    <col min="4" max="4" width="16.42578125" customWidth="1"/>
    <col min="5" max="5" width="17" customWidth="1"/>
    <col min="6" max="6" width="18" customWidth="1"/>
    <col min="7" max="7" width="15.140625" customWidth="1"/>
    <col min="8" max="14" width="12.85546875" customWidth="1"/>
    <col min="15" max="15" width="15" customWidth="1"/>
    <col min="16" max="16" width="11.140625" bestFit="1" customWidth="1"/>
  </cols>
  <sheetData>
    <row r="9" spans="1:16" ht="15.75" thickBot="1" x14ac:dyDescent="0.3"/>
    <row r="10" spans="1:16" x14ac:dyDescent="0.25">
      <c r="A10" s="46" t="s">
        <v>111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x14ac:dyDescent="0.2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1:16" x14ac:dyDescent="0.2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</row>
    <row r="13" spans="1:16" ht="9" customHeight="1" thickBot="1" x14ac:dyDescent="0.3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</row>
    <row r="14" spans="1:16" ht="15.75" customHeight="1" thickBot="1" x14ac:dyDescent="0.3">
      <c r="A14" s="55" t="s">
        <v>6</v>
      </c>
      <c r="B14" s="55" t="s">
        <v>0</v>
      </c>
      <c r="C14" s="55" t="s">
        <v>1</v>
      </c>
      <c r="D14" s="55" t="s">
        <v>176</v>
      </c>
      <c r="E14" s="55" t="s">
        <v>3</v>
      </c>
      <c r="F14" s="55" t="s">
        <v>4</v>
      </c>
      <c r="G14" s="44" t="s">
        <v>32</v>
      </c>
      <c r="H14" s="44" t="s">
        <v>34</v>
      </c>
      <c r="I14" s="44" t="s">
        <v>36</v>
      </c>
      <c r="J14" s="44" t="s">
        <v>35</v>
      </c>
      <c r="K14" s="44" t="s">
        <v>38</v>
      </c>
      <c r="L14" s="44" t="s">
        <v>610</v>
      </c>
      <c r="M14" s="44" t="s">
        <v>857</v>
      </c>
      <c r="N14" s="44" t="s">
        <v>860</v>
      </c>
      <c r="O14" s="44" t="s">
        <v>37</v>
      </c>
      <c r="P14" s="55" t="s">
        <v>5</v>
      </c>
    </row>
    <row r="15" spans="1:16" s="1" customFormat="1" ht="50.25" customHeight="1" thickBot="1" x14ac:dyDescent="0.3">
      <c r="A15" s="55"/>
      <c r="B15" s="55"/>
      <c r="C15" s="55"/>
      <c r="D15" s="55"/>
      <c r="E15" s="55"/>
      <c r="F15" s="55"/>
      <c r="G15" s="45"/>
      <c r="H15" s="45"/>
      <c r="I15" s="45"/>
      <c r="J15" s="45"/>
      <c r="K15" s="45"/>
      <c r="L15" s="45"/>
      <c r="M15" s="45"/>
      <c r="N15" s="45"/>
      <c r="O15" s="45"/>
      <c r="P15" s="55"/>
    </row>
    <row r="16" spans="1:16" s="1" customFormat="1" ht="9" customHeight="1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2" customFormat="1" ht="30" x14ac:dyDescent="0.25">
      <c r="A17" s="56">
        <v>1</v>
      </c>
      <c r="B17" s="57" t="s">
        <v>476</v>
      </c>
      <c r="C17" s="57" t="s">
        <v>595</v>
      </c>
      <c r="D17" s="57" t="s">
        <v>27</v>
      </c>
      <c r="E17" s="57" t="s">
        <v>592</v>
      </c>
      <c r="F17" s="57" t="s">
        <v>455</v>
      </c>
      <c r="G17" s="58"/>
      <c r="H17" s="58"/>
      <c r="I17" s="58"/>
      <c r="J17" s="58">
        <v>53</v>
      </c>
      <c r="K17" s="58">
        <v>48</v>
      </c>
      <c r="L17" s="58">
        <v>21</v>
      </c>
      <c r="M17" s="58">
        <v>57</v>
      </c>
      <c r="N17" s="58">
        <v>39</v>
      </c>
      <c r="O17" s="58">
        <v>49.5</v>
      </c>
      <c r="P17" s="59">
        <f>SUM(G17:O17)-L17-N17</f>
        <v>207.5</v>
      </c>
    </row>
    <row r="18" spans="1:16" s="2" customFormat="1" x14ac:dyDescent="0.25">
      <c r="A18" s="60">
        <v>2</v>
      </c>
      <c r="B18" s="61" t="s">
        <v>330</v>
      </c>
      <c r="C18" s="61" t="s">
        <v>331</v>
      </c>
      <c r="D18" s="61" t="s">
        <v>27</v>
      </c>
      <c r="E18" s="61" t="s">
        <v>839</v>
      </c>
      <c r="F18" s="61" t="s">
        <v>28</v>
      </c>
      <c r="G18" s="62"/>
      <c r="H18" s="62"/>
      <c r="I18" s="62">
        <v>38</v>
      </c>
      <c r="J18" s="62">
        <v>40</v>
      </c>
      <c r="K18" s="62">
        <v>42</v>
      </c>
      <c r="L18" s="62"/>
      <c r="M18" s="62">
        <v>56</v>
      </c>
      <c r="N18" s="62">
        <v>49</v>
      </c>
      <c r="O18" s="62">
        <v>58.5</v>
      </c>
      <c r="P18" s="63">
        <f>SUM(G18:O18)-I18-J18</f>
        <v>205.5</v>
      </c>
    </row>
    <row r="19" spans="1:16" s="2" customFormat="1" x14ac:dyDescent="0.25">
      <c r="A19" s="60">
        <v>3</v>
      </c>
      <c r="B19" s="61" t="s">
        <v>326</v>
      </c>
      <c r="C19" s="61" t="s">
        <v>327</v>
      </c>
      <c r="D19" s="61" t="s">
        <v>62</v>
      </c>
      <c r="E19" s="61" t="s">
        <v>328</v>
      </c>
      <c r="F19" s="61" t="s">
        <v>329</v>
      </c>
      <c r="G19" s="62"/>
      <c r="H19" s="62"/>
      <c r="I19" s="62">
        <v>39</v>
      </c>
      <c r="J19" s="62"/>
      <c r="K19" s="62">
        <v>57</v>
      </c>
      <c r="L19" s="62"/>
      <c r="M19" s="62">
        <v>53</v>
      </c>
      <c r="N19" s="62">
        <v>32</v>
      </c>
      <c r="O19" s="62">
        <v>60</v>
      </c>
      <c r="P19" s="63">
        <f>SUM(G19:O19)-N19</f>
        <v>209</v>
      </c>
    </row>
    <row r="20" spans="1:16" s="2" customFormat="1" x14ac:dyDescent="0.25">
      <c r="A20" s="60">
        <v>4</v>
      </c>
      <c r="B20" s="61" t="s">
        <v>387</v>
      </c>
      <c r="C20" s="61" t="s">
        <v>388</v>
      </c>
      <c r="D20" s="61" t="s">
        <v>27</v>
      </c>
      <c r="E20" s="61" t="s">
        <v>311</v>
      </c>
      <c r="F20" s="61" t="s">
        <v>28</v>
      </c>
      <c r="G20" s="62"/>
      <c r="H20" s="62"/>
      <c r="I20" s="62">
        <v>9</v>
      </c>
      <c r="J20" s="62">
        <v>55</v>
      </c>
      <c r="K20" s="62">
        <v>60</v>
      </c>
      <c r="L20" s="62">
        <v>36</v>
      </c>
      <c r="M20" s="62">
        <v>49</v>
      </c>
      <c r="N20" s="62">
        <v>29</v>
      </c>
      <c r="O20" s="62">
        <v>19.5</v>
      </c>
      <c r="P20" s="63">
        <f>SUM(G20:O20)-I20-N20-O20</f>
        <v>200</v>
      </c>
    </row>
    <row r="21" spans="1:16" s="2" customFormat="1" ht="15.75" thickBot="1" x14ac:dyDescent="0.3">
      <c r="A21" s="68">
        <v>5</v>
      </c>
      <c r="B21" s="73" t="s">
        <v>593</v>
      </c>
      <c r="C21" s="73" t="s">
        <v>594</v>
      </c>
      <c r="D21" s="73" t="s">
        <v>27</v>
      </c>
      <c r="E21" s="73" t="s">
        <v>592</v>
      </c>
      <c r="F21" s="73" t="s">
        <v>455</v>
      </c>
      <c r="G21" s="74"/>
      <c r="H21" s="74"/>
      <c r="I21" s="74"/>
      <c r="J21" s="74">
        <v>54</v>
      </c>
      <c r="K21" s="74">
        <v>34.5</v>
      </c>
      <c r="L21" s="74"/>
      <c r="M21" s="74">
        <v>58</v>
      </c>
      <c r="N21" s="74">
        <v>27</v>
      </c>
      <c r="O21" s="74">
        <v>42</v>
      </c>
      <c r="P21" s="75">
        <f>SUM(G21:O21)-N21</f>
        <v>188.5</v>
      </c>
    </row>
    <row r="22" spans="1:16" s="2" customFormat="1" ht="30" x14ac:dyDescent="0.25">
      <c r="A22" s="29">
        <v>6</v>
      </c>
      <c r="B22" s="30" t="s">
        <v>112</v>
      </c>
      <c r="C22" s="30" t="s">
        <v>113</v>
      </c>
      <c r="D22" s="30" t="s">
        <v>103</v>
      </c>
      <c r="E22" s="30" t="s">
        <v>114</v>
      </c>
      <c r="F22" s="30" t="s">
        <v>115</v>
      </c>
      <c r="G22" s="31">
        <v>52.5</v>
      </c>
      <c r="H22" s="31"/>
      <c r="I22" s="31">
        <v>23</v>
      </c>
      <c r="J22" s="31">
        <v>57</v>
      </c>
      <c r="K22" s="31"/>
      <c r="L22" s="31">
        <v>18</v>
      </c>
      <c r="M22" s="31"/>
      <c r="N22" s="31">
        <v>31</v>
      </c>
      <c r="O22" s="31"/>
      <c r="P22" s="32">
        <f>SUM(G22:O22)-L22</f>
        <v>163.5</v>
      </c>
    </row>
    <row r="23" spans="1:16" s="2" customFormat="1" ht="45" x14ac:dyDescent="0.25">
      <c r="A23" s="29">
        <v>7</v>
      </c>
      <c r="B23" s="30" t="s">
        <v>270</v>
      </c>
      <c r="C23" s="30" t="s">
        <v>271</v>
      </c>
      <c r="D23" s="30" t="s">
        <v>108</v>
      </c>
      <c r="E23" s="30" t="s">
        <v>272</v>
      </c>
      <c r="F23" s="30" t="s">
        <v>273</v>
      </c>
      <c r="G23" s="31"/>
      <c r="H23" s="31">
        <v>40.5</v>
      </c>
      <c r="I23" s="31">
        <v>35</v>
      </c>
      <c r="J23" s="31"/>
      <c r="K23" s="31">
        <v>37.5</v>
      </c>
      <c r="L23" s="31">
        <v>42</v>
      </c>
      <c r="M23" s="31"/>
      <c r="N23" s="31"/>
      <c r="O23" s="31"/>
      <c r="P23" s="32">
        <f>SUM(G23:O23)</f>
        <v>155</v>
      </c>
    </row>
    <row r="24" spans="1:16" s="2" customFormat="1" ht="30" x14ac:dyDescent="0.25">
      <c r="A24" s="29">
        <v>8</v>
      </c>
      <c r="B24" s="30" t="s">
        <v>596</v>
      </c>
      <c r="C24" s="30" t="s">
        <v>597</v>
      </c>
      <c r="D24" s="30" t="s">
        <v>51</v>
      </c>
      <c r="E24" s="30" t="s">
        <v>598</v>
      </c>
      <c r="F24" s="30" t="s">
        <v>126</v>
      </c>
      <c r="G24" s="31"/>
      <c r="H24" s="31"/>
      <c r="I24" s="31"/>
      <c r="J24" s="31">
        <v>45</v>
      </c>
      <c r="K24" s="31">
        <v>25.5</v>
      </c>
      <c r="L24" s="31">
        <v>53</v>
      </c>
      <c r="M24" s="31"/>
      <c r="N24" s="31"/>
      <c r="O24" s="31">
        <v>16.5</v>
      </c>
      <c r="P24" s="32">
        <f>SUM(G24:O24)</f>
        <v>140</v>
      </c>
    </row>
    <row r="25" spans="1:16" s="2" customFormat="1" ht="30" x14ac:dyDescent="0.25">
      <c r="A25" s="29">
        <v>9</v>
      </c>
      <c r="B25" s="15" t="s">
        <v>265</v>
      </c>
      <c r="C25" s="15" t="s">
        <v>266</v>
      </c>
      <c r="D25" s="15" t="s">
        <v>42</v>
      </c>
      <c r="E25" s="15" t="s">
        <v>195</v>
      </c>
      <c r="F25" s="15" t="s">
        <v>196</v>
      </c>
      <c r="G25" s="16"/>
      <c r="H25" s="16">
        <v>43.5</v>
      </c>
      <c r="I25" s="16">
        <v>24</v>
      </c>
      <c r="J25" s="16">
        <v>33</v>
      </c>
      <c r="K25" s="16"/>
      <c r="L25" s="16">
        <v>36</v>
      </c>
      <c r="M25" s="16"/>
      <c r="N25" s="16"/>
      <c r="O25" s="16"/>
      <c r="P25" s="17">
        <f>SUM(G25:O25)</f>
        <v>136.5</v>
      </c>
    </row>
    <row r="26" spans="1:16" s="2" customFormat="1" x14ac:dyDescent="0.25">
      <c r="A26" s="29">
        <v>10</v>
      </c>
      <c r="B26" s="8" t="s">
        <v>353</v>
      </c>
      <c r="C26" s="8" t="s">
        <v>354</v>
      </c>
      <c r="D26" s="8" t="s">
        <v>9</v>
      </c>
      <c r="E26" s="8" t="s">
        <v>355</v>
      </c>
      <c r="F26" s="8" t="s">
        <v>356</v>
      </c>
      <c r="G26" s="9"/>
      <c r="H26" s="9"/>
      <c r="I26" s="9">
        <v>18</v>
      </c>
      <c r="J26" s="9"/>
      <c r="K26" s="9">
        <v>52.5</v>
      </c>
      <c r="L26" s="9">
        <v>18</v>
      </c>
      <c r="M26" s="9"/>
      <c r="N26" s="9">
        <v>46</v>
      </c>
      <c r="O26" s="9"/>
      <c r="P26" s="10">
        <f>SUM(G26:O26)</f>
        <v>134.5</v>
      </c>
    </row>
    <row r="27" spans="1:16" s="2" customFormat="1" x14ac:dyDescent="0.25">
      <c r="A27" s="29">
        <v>11</v>
      </c>
      <c r="B27" s="15" t="s">
        <v>367</v>
      </c>
      <c r="C27" s="15" t="s">
        <v>368</v>
      </c>
      <c r="D27" s="15" t="s">
        <v>42</v>
      </c>
      <c r="E27" s="15" t="s">
        <v>369</v>
      </c>
      <c r="F27" s="15" t="s">
        <v>370</v>
      </c>
      <c r="G27" s="16"/>
      <c r="H27" s="16"/>
      <c r="I27" s="16">
        <v>15</v>
      </c>
      <c r="J27" s="16"/>
      <c r="K27" s="16">
        <v>54</v>
      </c>
      <c r="L27" s="16">
        <v>22</v>
      </c>
      <c r="M27" s="16"/>
      <c r="N27" s="16"/>
      <c r="O27" s="16">
        <v>40.5</v>
      </c>
      <c r="P27" s="17">
        <f>SUM(G27:O27)</f>
        <v>131.5</v>
      </c>
    </row>
    <row r="28" spans="1:16" s="2" customFormat="1" ht="30" x14ac:dyDescent="0.25">
      <c r="A28" s="29">
        <v>12</v>
      </c>
      <c r="B28" s="15" t="s">
        <v>878</v>
      </c>
      <c r="C28" s="15" t="s">
        <v>879</v>
      </c>
      <c r="D28" s="15" t="s">
        <v>42</v>
      </c>
      <c r="E28" s="15" t="s">
        <v>249</v>
      </c>
      <c r="F28" s="15" t="s">
        <v>250</v>
      </c>
      <c r="G28" s="16"/>
      <c r="H28" s="16"/>
      <c r="I28" s="16"/>
      <c r="J28" s="16"/>
      <c r="K28" s="16">
        <v>50</v>
      </c>
      <c r="L28" s="16"/>
      <c r="M28" s="16"/>
      <c r="N28" s="16">
        <v>40</v>
      </c>
      <c r="O28" s="16">
        <v>39</v>
      </c>
      <c r="P28" s="17">
        <f>SUM(K28:O28)</f>
        <v>129</v>
      </c>
    </row>
    <row r="29" spans="1:16" s="2" customFormat="1" ht="30" x14ac:dyDescent="0.25">
      <c r="A29" s="29">
        <v>13</v>
      </c>
      <c r="B29" s="15" t="s">
        <v>127</v>
      </c>
      <c r="C29" s="15" t="s">
        <v>128</v>
      </c>
      <c r="D29" s="15" t="s">
        <v>42</v>
      </c>
      <c r="E29" s="15" t="s">
        <v>129</v>
      </c>
      <c r="F29" s="15" t="s">
        <v>130</v>
      </c>
      <c r="G29" s="16">
        <v>51</v>
      </c>
      <c r="H29" s="16">
        <v>33</v>
      </c>
      <c r="I29" s="16">
        <v>37</v>
      </c>
      <c r="J29" s="16"/>
      <c r="K29" s="16"/>
      <c r="L29" s="16"/>
      <c r="M29" s="16"/>
      <c r="N29" s="16"/>
      <c r="O29" s="16"/>
      <c r="P29" s="17">
        <f>SUM(G29:O29)</f>
        <v>121</v>
      </c>
    </row>
    <row r="30" spans="1:16" s="2" customFormat="1" x14ac:dyDescent="0.25">
      <c r="A30" s="29">
        <v>14</v>
      </c>
      <c r="B30" s="15" t="s">
        <v>285</v>
      </c>
      <c r="C30" s="15" t="s">
        <v>286</v>
      </c>
      <c r="D30" s="15" t="s">
        <v>108</v>
      </c>
      <c r="E30" s="15" t="s">
        <v>287</v>
      </c>
      <c r="F30" s="15" t="s">
        <v>288</v>
      </c>
      <c r="G30" s="16"/>
      <c r="H30" s="16">
        <v>22.5</v>
      </c>
      <c r="I30" s="16">
        <v>12</v>
      </c>
      <c r="J30" s="16"/>
      <c r="K30" s="16">
        <v>51</v>
      </c>
      <c r="L30" s="16">
        <v>33</v>
      </c>
      <c r="M30" s="16"/>
      <c r="N30" s="16"/>
      <c r="O30" s="16"/>
      <c r="P30" s="17">
        <f>SUM(G30:O30)</f>
        <v>118.5</v>
      </c>
    </row>
    <row r="31" spans="1:16" s="2" customFormat="1" ht="30" x14ac:dyDescent="0.25">
      <c r="A31" s="29">
        <v>15</v>
      </c>
      <c r="B31" s="15" t="s">
        <v>267</v>
      </c>
      <c r="C31" s="15" t="s">
        <v>268</v>
      </c>
      <c r="D31" s="15" t="s">
        <v>91</v>
      </c>
      <c r="E31" s="15" t="s">
        <v>269</v>
      </c>
      <c r="F31" s="15" t="s">
        <v>216</v>
      </c>
      <c r="G31" s="16"/>
      <c r="H31" s="16">
        <v>42</v>
      </c>
      <c r="I31" s="16"/>
      <c r="J31" s="16"/>
      <c r="K31" s="16">
        <v>46</v>
      </c>
      <c r="L31" s="16">
        <v>29</v>
      </c>
      <c r="M31" s="16"/>
      <c r="N31" s="16"/>
      <c r="O31" s="16"/>
      <c r="P31" s="17">
        <f>SUM(G31:O31)</f>
        <v>117</v>
      </c>
    </row>
    <row r="32" spans="1:16" s="2" customFormat="1" ht="30" x14ac:dyDescent="0.25">
      <c r="A32" s="29">
        <v>16</v>
      </c>
      <c r="B32" s="8" t="s">
        <v>480</v>
      </c>
      <c r="C32" s="8" t="s">
        <v>481</v>
      </c>
      <c r="D32" s="8" t="s">
        <v>42</v>
      </c>
      <c r="E32" s="8" t="s">
        <v>369</v>
      </c>
      <c r="F32" s="8" t="s">
        <v>370</v>
      </c>
      <c r="G32" s="9"/>
      <c r="H32" s="9"/>
      <c r="I32" s="9"/>
      <c r="J32" s="9"/>
      <c r="K32" s="9"/>
      <c r="L32" s="9">
        <v>58</v>
      </c>
      <c r="M32" s="9"/>
      <c r="N32" s="9"/>
      <c r="O32" s="9">
        <v>54</v>
      </c>
      <c r="P32" s="10">
        <f>SUM(G32:O32)</f>
        <v>112</v>
      </c>
    </row>
    <row r="33" spans="1:16" s="2" customFormat="1" x14ac:dyDescent="0.25">
      <c r="A33" s="29">
        <v>17</v>
      </c>
      <c r="B33" s="15" t="s">
        <v>403</v>
      </c>
      <c r="C33" s="15" t="s">
        <v>404</v>
      </c>
      <c r="D33" s="15" t="s">
        <v>27</v>
      </c>
      <c r="E33" s="15" t="s">
        <v>405</v>
      </c>
      <c r="F33" s="15" t="s">
        <v>59</v>
      </c>
      <c r="G33" s="16"/>
      <c r="H33" s="16"/>
      <c r="I33" s="16">
        <v>6</v>
      </c>
      <c r="J33" s="16">
        <v>32</v>
      </c>
      <c r="K33" s="16">
        <v>51</v>
      </c>
      <c r="L33" s="16">
        <v>9</v>
      </c>
      <c r="M33" s="16"/>
      <c r="N33" s="16">
        <v>19</v>
      </c>
      <c r="O33" s="16"/>
      <c r="P33" s="17">
        <f>SUM(G33:O33)-I33</f>
        <v>111</v>
      </c>
    </row>
    <row r="34" spans="1:16" s="2" customFormat="1" x14ac:dyDescent="0.25">
      <c r="A34" s="29">
        <v>18</v>
      </c>
      <c r="B34" s="15" t="s">
        <v>875</v>
      </c>
      <c r="C34" s="15" t="s">
        <v>876</v>
      </c>
      <c r="D34" s="15" t="s">
        <v>51</v>
      </c>
      <c r="E34" s="15" t="s">
        <v>877</v>
      </c>
      <c r="F34" s="15" t="s">
        <v>698</v>
      </c>
      <c r="G34" s="16"/>
      <c r="H34" s="16"/>
      <c r="I34" s="16"/>
      <c r="J34" s="16"/>
      <c r="K34" s="16"/>
      <c r="L34" s="16"/>
      <c r="M34" s="16"/>
      <c r="N34" s="16">
        <v>52</v>
      </c>
      <c r="O34" s="16">
        <v>52.5</v>
      </c>
      <c r="P34" s="17">
        <f>SUM(N34:O34)</f>
        <v>104.5</v>
      </c>
    </row>
    <row r="35" spans="1:16" s="2" customFormat="1" x14ac:dyDescent="0.25">
      <c r="A35" s="29">
        <v>19</v>
      </c>
      <c r="B35" s="15" t="s">
        <v>721</v>
      </c>
      <c r="C35" s="15" t="s">
        <v>722</v>
      </c>
      <c r="D35" s="15" t="s">
        <v>42</v>
      </c>
      <c r="E35" s="15" t="s">
        <v>979</v>
      </c>
      <c r="F35" s="15" t="s">
        <v>980</v>
      </c>
      <c r="G35" s="16"/>
      <c r="H35" s="16"/>
      <c r="I35" s="16"/>
      <c r="J35" s="16"/>
      <c r="K35" s="16">
        <v>46</v>
      </c>
      <c r="L35" s="16">
        <v>15</v>
      </c>
      <c r="M35" s="16"/>
      <c r="N35" s="16"/>
      <c r="O35" s="16">
        <v>42</v>
      </c>
      <c r="P35" s="17">
        <f>SUM(G35:O35)</f>
        <v>103</v>
      </c>
    </row>
    <row r="36" spans="1:16" s="2" customFormat="1" x14ac:dyDescent="0.25">
      <c r="A36" s="29">
        <v>20</v>
      </c>
      <c r="B36" s="8" t="s">
        <v>349</v>
      </c>
      <c r="C36" s="8" t="s">
        <v>350</v>
      </c>
      <c r="D36" s="8" t="s">
        <v>108</v>
      </c>
      <c r="E36" s="8" t="s">
        <v>351</v>
      </c>
      <c r="F36" s="8" t="s">
        <v>352</v>
      </c>
      <c r="G36" s="9"/>
      <c r="H36" s="9"/>
      <c r="I36" s="9">
        <v>18</v>
      </c>
      <c r="J36" s="9"/>
      <c r="K36" s="9">
        <v>49.5</v>
      </c>
      <c r="L36" s="9">
        <v>35</v>
      </c>
      <c r="M36" s="9"/>
      <c r="N36" s="9"/>
      <c r="O36" s="9"/>
      <c r="P36" s="10">
        <f>SUM(G36:O36)</f>
        <v>102.5</v>
      </c>
    </row>
    <row r="37" spans="1:16" s="2" customFormat="1" x14ac:dyDescent="0.25">
      <c r="A37" s="29">
        <v>21</v>
      </c>
      <c r="B37" s="15" t="s">
        <v>881</v>
      </c>
      <c r="C37" s="15" t="s">
        <v>882</v>
      </c>
      <c r="D37" s="15" t="s">
        <v>62</v>
      </c>
      <c r="E37" s="15" t="s">
        <v>883</v>
      </c>
      <c r="F37" s="15" t="s">
        <v>329</v>
      </c>
      <c r="G37" s="16"/>
      <c r="H37" s="16"/>
      <c r="I37" s="16"/>
      <c r="J37" s="16"/>
      <c r="K37" s="16"/>
      <c r="L37" s="16"/>
      <c r="M37" s="16"/>
      <c r="N37" s="16">
        <v>38</v>
      </c>
      <c r="O37" s="16">
        <v>60</v>
      </c>
      <c r="P37" s="17">
        <f>SUM(N37:O37)</f>
        <v>98</v>
      </c>
    </row>
    <row r="38" spans="1:16" s="2" customFormat="1" x14ac:dyDescent="0.25">
      <c r="A38" s="29">
        <v>22</v>
      </c>
      <c r="B38" s="15" t="s">
        <v>263</v>
      </c>
      <c r="C38" s="15" t="s">
        <v>264</v>
      </c>
      <c r="D38" s="15" t="s">
        <v>51</v>
      </c>
      <c r="E38" s="15" t="s">
        <v>50</v>
      </c>
      <c r="F38" s="15" t="s">
        <v>52</v>
      </c>
      <c r="G38" s="16"/>
      <c r="H38" s="16">
        <v>52.5</v>
      </c>
      <c r="I38" s="16"/>
      <c r="J38" s="16"/>
      <c r="K38" s="16"/>
      <c r="L38" s="16">
        <v>11</v>
      </c>
      <c r="M38" s="16"/>
      <c r="N38" s="16"/>
      <c r="O38" s="16">
        <v>25.5</v>
      </c>
      <c r="P38" s="17">
        <f>SUM(G38:O38)</f>
        <v>89</v>
      </c>
    </row>
    <row r="39" spans="1:16" s="2" customFormat="1" ht="30" x14ac:dyDescent="0.25">
      <c r="A39" s="29">
        <v>23</v>
      </c>
      <c r="B39" s="15" t="s">
        <v>338</v>
      </c>
      <c r="C39" s="15" t="s">
        <v>339</v>
      </c>
      <c r="D39" s="15" t="s">
        <v>108</v>
      </c>
      <c r="E39" s="15" t="s">
        <v>340</v>
      </c>
      <c r="F39" s="15" t="s">
        <v>341</v>
      </c>
      <c r="G39" s="16"/>
      <c r="H39" s="16"/>
      <c r="I39" s="16">
        <v>31</v>
      </c>
      <c r="J39" s="16"/>
      <c r="K39" s="16">
        <v>51</v>
      </c>
      <c r="L39" s="16">
        <v>6</v>
      </c>
      <c r="M39" s="16"/>
      <c r="N39" s="16"/>
      <c r="O39" s="16"/>
      <c r="P39" s="17">
        <f>SUM(G39:O39)</f>
        <v>88</v>
      </c>
    </row>
    <row r="40" spans="1:16" s="2" customFormat="1" x14ac:dyDescent="0.25">
      <c r="A40" s="29">
        <v>24</v>
      </c>
      <c r="B40" s="15" t="s">
        <v>741</v>
      </c>
      <c r="C40" s="15" t="s">
        <v>742</v>
      </c>
      <c r="D40" s="15" t="s">
        <v>42</v>
      </c>
      <c r="E40" s="15" t="s">
        <v>47</v>
      </c>
      <c r="F40" s="15" t="s">
        <v>743</v>
      </c>
      <c r="G40" s="16"/>
      <c r="H40" s="16"/>
      <c r="I40" s="16"/>
      <c r="J40" s="16"/>
      <c r="K40" s="16">
        <v>34</v>
      </c>
      <c r="L40" s="16">
        <v>52</v>
      </c>
      <c r="M40" s="16"/>
      <c r="N40" s="16"/>
      <c r="O40" s="16"/>
      <c r="P40" s="17">
        <f>SUM(G40:O40)</f>
        <v>86</v>
      </c>
    </row>
    <row r="41" spans="1:16" s="2" customFormat="1" ht="30" x14ac:dyDescent="0.25">
      <c r="A41" s="29">
        <v>25</v>
      </c>
      <c r="B41" s="8" t="s">
        <v>141</v>
      </c>
      <c r="C41" s="8" t="s">
        <v>142</v>
      </c>
      <c r="D41" s="8" t="s">
        <v>9</v>
      </c>
      <c r="E41" s="8" t="s">
        <v>14</v>
      </c>
      <c r="F41" s="8" t="s">
        <v>15</v>
      </c>
      <c r="G41" s="9">
        <v>39</v>
      </c>
      <c r="H41" s="9">
        <v>46.5</v>
      </c>
      <c r="I41" s="9"/>
      <c r="J41" s="9"/>
      <c r="K41" s="9"/>
      <c r="L41" s="9"/>
      <c r="M41" s="9"/>
      <c r="N41" s="9"/>
      <c r="O41" s="9"/>
      <c r="P41" s="10">
        <f>SUM(G41:O41)</f>
        <v>85.5</v>
      </c>
    </row>
    <row r="42" spans="1:16" s="2" customFormat="1" x14ac:dyDescent="0.25">
      <c r="A42" s="29">
        <v>26</v>
      </c>
      <c r="B42" s="15" t="s">
        <v>131</v>
      </c>
      <c r="C42" s="15" t="s">
        <v>132</v>
      </c>
      <c r="D42" s="15" t="s">
        <v>9</v>
      </c>
      <c r="E42" s="15" t="s">
        <v>133</v>
      </c>
      <c r="F42" s="15" t="s">
        <v>134</v>
      </c>
      <c r="G42" s="16">
        <v>48</v>
      </c>
      <c r="H42" s="16"/>
      <c r="I42" s="16">
        <v>34</v>
      </c>
      <c r="J42" s="16"/>
      <c r="K42" s="16"/>
      <c r="L42" s="16"/>
      <c r="M42" s="16"/>
      <c r="N42" s="16"/>
      <c r="O42" s="16"/>
      <c r="P42" s="17">
        <f>SUM(G42:O42)</f>
        <v>82</v>
      </c>
    </row>
    <row r="43" spans="1:16" s="2" customFormat="1" ht="30" x14ac:dyDescent="0.25">
      <c r="A43" s="29">
        <v>27</v>
      </c>
      <c r="B43" s="8" t="s">
        <v>448</v>
      </c>
      <c r="C43" s="8" t="s">
        <v>449</v>
      </c>
      <c r="D43" s="8" t="s">
        <v>91</v>
      </c>
      <c r="E43" s="8" t="s">
        <v>719</v>
      </c>
      <c r="F43" s="8" t="s">
        <v>382</v>
      </c>
      <c r="G43" s="9"/>
      <c r="H43" s="9"/>
      <c r="I43" s="9"/>
      <c r="J43" s="9"/>
      <c r="K43" s="9">
        <v>56</v>
      </c>
      <c r="L43" s="9">
        <v>19</v>
      </c>
      <c r="M43" s="9"/>
      <c r="N43" s="9">
        <v>4</v>
      </c>
      <c r="O43" s="9"/>
      <c r="P43" s="10">
        <f>SUM(G43:O43)</f>
        <v>79</v>
      </c>
    </row>
    <row r="44" spans="1:16" s="2" customFormat="1" ht="30" x14ac:dyDescent="0.25">
      <c r="A44" s="29">
        <v>28</v>
      </c>
      <c r="B44" s="15" t="s">
        <v>299</v>
      </c>
      <c r="C44" s="15" t="s">
        <v>300</v>
      </c>
      <c r="D44" s="15" t="s">
        <v>51</v>
      </c>
      <c r="E44" s="15" t="s">
        <v>393</v>
      </c>
      <c r="F44" s="15" t="s">
        <v>394</v>
      </c>
      <c r="G44" s="16"/>
      <c r="H44" s="16"/>
      <c r="I44" s="16">
        <v>8</v>
      </c>
      <c r="J44" s="16"/>
      <c r="K44" s="16">
        <v>60</v>
      </c>
      <c r="L44" s="16">
        <v>4</v>
      </c>
      <c r="M44" s="16"/>
      <c r="N44" s="16"/>
      <c r="O44" s="16"/>
      <c r="P44" s="17">
        <f>SUM(G44:O44)</f>
        <v>72</v>
      </c>
    </row>
    <row r="45" spans="1:16" s="2" customFormat="1" ht="30" x14ac:dyDescent="0.25">
      <c r="A45" s="29">
        <v>29</v>
      </c>
      <c r="B45" s="15" t="s">
        <v>406</v>
      </c>
      <c r="C45" s="15" t="s">
        <v>407</v>
      </c>
      <c r="D45" s="15" t="s">
        <v>62</v>
      </c>
      <c r="E45" s="15" t="s">
        <v>408</v>
      </c>
      <c r="F45" s="15" t="s">
        <v>409</v>
      </c>
      <c r="G45" s="16"/>
      <c r="H45" s="16"/>
      <c r="I45" s="16">
        <v>5</v>
      </c>
      <c r="J45" s="16"/>
      <c r="K45" s="16">
        <v>61</v>
      </c>
      <c r="L45" s="16">
        <v>4</v>
      </c>
      <c r="M45" s="16"/>
      <c r="N45" s="16"/>
      <c r="O45" s="16"/>
      <c r="P45" s="17">
        <f>SUM(G45:O45)</f>
        <v>70</v>
      </c>
    </row>
    <row r="46" spans="1:16" s="2" customFormat="1" x14ac:dyDescent="0.25">
      <c r="A46" s="29">
        <v>30</v>
      </c>
      <c r="B46" s="15" t="s">
        <v>40</v>
      </c>
      <c r="C46" s="15" t="s">
        <v>116</v>
      </c>
      <c r="D46" s="15" t="s">
        <v>42</v>
      </c>
      <c r="E46" s="15" t="s">
        <v>117</v>
      </c>
      <c r="F46" s="15" t="s">
        <v>44</v>
      </c>
      <c r="G46" s="16">
        <v>52.5</v>
      </c>
      <c r="H46" s="16">
        <v>15</v>
      </c>
      <c r="I46" s="16"/>
      <c r="J46" s="16"/>
      <c r="K46" s="16"/>
      <c r="L46" s="16"/>
      <c r="M46" s="16"/>
      <c r="N46" s="16"/>
      <c r="O46" s="16"/>
      <c r="P46" s="17">
        <f>SUM(G46:O46)</f>
        <v>67.5</v>
      </c>
    </row>
    <row r="47" spans="1:16" s="2" customFormat="1" ht="30" x14ac:dyDescent="0.25">
      <c r="A47" s="29">
        <v>30</v>
      </c>
      <c r="B47" s="8" t="s">
        <v>357</v>
      </c>
      <c r="C47" s="8" t="s">
        <v>358</v>
      </c>
      <c r="D47" s="8" t="s">
        <v>27</v>
      </c>
      <c r="E47" s="8" t="s">
        <v>344</v>
      </c>
      <c r="F47" s="8" t="s">
        <v>345</v>
      </c>
      <c r="G47" s="9"/>
      <c r="H47" s="9"/>
      <c r="I47" s="9">
        <v>18</v>
      </c>
      <c r="J47" s="9"/>
      <c r="K47" s="9">
        <v>49.5</v>
      </c>
      <c r="L47" s="9"/>
      <c r="M47" s="9"/>
      <c r="N47" s="9"/>
      <c r="O47" s="9"/>
      <c r="P47" s="10">
        <f>SUM(G47:O47)</f>
        <v>67.5</v>
      </c>
    </row>
    <row r="48" spans="1:16" s="2" customFormat="1" ht="30" x14ac:dyDescent="0.25">
      <c r="A48" s="29">
        <v>32</v>
      </c>
      <c r="B48" s="15" t="s">
        <v>875</v>
      </c>
      <c r="C48" s="15" t="s">
        <v>880</v>
      </c>
      <c r="D48" s="15" t="s">
        <v>51</v>
      </c>
      <c r="E48" s="15" t="s">
        <v>877</v>
      </c>
      <c r="F48" s="15" t="s">
        <v>698</v>
      </c>
      <c r="G48" s="16"/>
      <c r="H48" s="16"/>
      <c r="I48" s="16"/>
      <c r="J48" s="16"/>
      <c r="K48" s="16"/>
      <c r="L48" s="16"/>
      <c r="M48" s="16"/>
      <c r="N48" s="16">
        <v>38</v>
      </c>
      <c r="O48" s="16">
        <v>28.5</v>
      </c>
      <c r="P48" s="17">
        <f>SUM(N48:O48)</f>
        <v>66.5</v>
      </c>
    </row>
    <row r="49" spans="1:16" s="2" customFormat="1" x14ac:dyDescent="0.25">
      <c r="A49" s="29">
        <v>32</v>
      </c>
      <c r="B49" s="15" t="s">
        <v>704</v>
      </c>
      <c r="C49" s="15" t="s">
        <v>705</v>
      </c>
      <c r="D49" s="15" t="s">
        <v>103</v>
      </c>
      <c r="E49" s="15" t="s">
        <v>706</v>
      </c>
      <c r="F49" s="15" t="s">
        <v>707</v>
      </c>
      <c r="G49" s="16"/>
      <c r="H49" s="16"/>
      <c r="I49" s="16"/>
      <c r="J49" s="16"/>
      <c r="K49" s="16">
        <v>40</v>
      </c>
      <c r="L49" s="16"/>
      <c r="M49" s="16"/>
      <c r="N49" s="16"/>
      <c r="O49" s="16">
        <v>25.5</v>
      </c>
      <c r="P49" s="17">
        <f>SUM(G49:O49)</f>
        <v>65.5</v>
      </c>
    </row>
    <row r="50" spans="1:16" s="2" customFormat="1" x14ac:dyDescent="0.25">
      <c r="A50" s="29">
        <v>34</v>
      </c>
      <c r="B50" s="15" t="s">
        <v>389</v>
      </c>
      <c r="C50" s="15" t="s">
        <v>390</v>
      </c>
      <c r="D50" s="15" t="s">
        <v>51</v>
      </c>
      <c r="E50" s="15" t="s">
        <v>391</v>
      </c>
      <c r="F50" s="15" t="s">
        <v>392</v>
      </c>
      <c r="G50" s="16"/>
      <c r="H50" s="16"/>
      <c r="I50" s="16">
        <v>9</v>
      </c>
      <c r="J50" s="16"/>
      <c r="K50" s="16">
        <v>54</v>
      </c>
      <c r="L50" s="16"/>
      <c r="M50" s="16"/>
      <c r="N50" s="16"/>
      <c r="O50" s="16"/>
      <c r="P50" s="17">
        <f>SUM(G50:O50)</f>
        <v>63</v>
      </c>
    </row>
    <row r="51" spans="1:16" s="2" customFormat="1" ht="30" x14ac:dyDescent="0.25">
      <c r="A51" s="29">
        <v>35</v>
      </c>
      <c r="B51" s="8" t="s">
        <v>621</v>
      </c>
      <c r="C51" s="8" t="s">
        <v>622</v>
      </c>
      <c r="D51" s="8" t="s">
        <v>9</v>
      </c>
      <c r="E51" s="8" t="s">
        <v>623</v>
      </c>
      <c r="F51" s="8" t="s">
        <v>624</v>
      </c>
      <c r="G51" s="9"/>
      <c r="H51" s="9"/>
      <c r="I51" s="9"/>
      <c r="J51" s="9"/>
      <c r="K51" s="9">
        <v>45</v>
      </c>
      <c r="L51" s="9">
        <v>16</v>
      </c>
      <c r="M51" s="9"/>
      <c r="N51" s="9"/>
      <c r="O51" s="9"/>
      <c r="P51" s="10">
        <f>SUM(G51:O51)</f>
        <v>61</v>
      </c>
    </row>
    <row r="52" spans="1:16" s="2" customFormat="1" x14ac:dyDescent="0.25">
      <c r="A52" s="29">
        <v>35</v>
      </c>
      <c r="B52" s="15" t="s">
        <v>715</v>
      </c>
      <c r="C52" s="15" t="s">
        <v>716</v>
      </c>
      <c r="D52" s="15" t="s">
        <v>91</v>
      </c>
      <c r="E52" s="15" t="s">
        <v>717</v>
      </c>
      <c r="F52" s="15" t="s">
        <v>718</v>
      </c>
      <c r="G52" s="16"/>
      <c r="H52" s="16"/>
      <c r="I52" s="16"/>
      <c r="J52" s="16"/>
      <c r="K52" s="16">
        <v>61</v>
      </c>
      <c r="L52" s="16"/>
      <c r="M52" s="16"/>
      <c r="N52" s="16"/>
      <c r="O52" s="16"/>
      <c r="P52" s="17">
        <f>SUM(G52:O52)</f>
        <v>61</v>
      </c>
    </row>
    <row r="53" spans="1:16" s="2" customFormat="1" ht="30" x14ac:dyDescent="0.25">
      <c r="A53" s="29">
        <v>37</v>
      </c>
      <c r="B53" s="15" t="s">
        <v>255</v>
      </c>
      <c r="C53" s="15" t="s">
        <v>256</v>
      </c>
      <c r="D53" s="15" t="s">
        <v>42</v>
      </c>
      <c r="E53" s="15" t="s">
        <v>257</v>
      </c>
      <c r="F53" s="15" t="s">
        <v>258</v>
      </c>
      <c r="G53" s="16"/>
      <c r="H53" s="16">
        <v>58.5</v>
      </c>
      <c r="I53" s="16">
        <v>2</v>
      </c>
      <c r="J53" s="16"/>
      <c r="K53" s="16"/>
      <c r="L53" s="16"/>
      <c r="M53" s="16"/>
      <c r="N53" s="16"/>
      <c r="O53" s="16"/>
      <c r="P53" s="17">
        <f>SUM(G53:O53)</f>
        <v>60.5</v>
      </c>
    </row>
    <row r="54" spans="1:16" s="2" customFormat="1" x14ac:dyDescent="0.25">
      <c r="A54" s="29">
        <v>37</v>
      </c>
      <c r="B54" s="8" t="s">
        <v>614</v>
      </c>
      <c r="C54" s="8" t="s">
        <v>615</v>
      </c>
      <c r="D54" s="8" t="s">
        <v>9</v>
      </c>
      <c r="E54" s="8" t="s">
        <v>616</v>
      </c>
      <c r="F54" s="8" t="s">
        <v>617</v>
      </c>
      <c r="G54" s="9"/>
      <c r="H54" s="9"/>
      <c r="I54" s="9"/>
      <c r="J54" s="9"/>
      <c r="K54" s="9">
        <v>52.5</v>
      </c>
      <c r="L54" s="9">
        <v>8</v>
      </c>
      <c r="M54" s="9"/>
      <c r="N54" s="9"/>
      <c r="O54" s="9"/>
      <c r="P54" s="10">
        <f>SUM(G54:O54)</f>
        <v>60.5</v>
      </c>
    </row>
    <row r="55" spans="1:16" s="2" customFormat="1" ht="30" x14ac:dyDescent="0.25">
      <c r="A55" s="29">
        <v>39</v>
      </c>
      <c r="B55" s="15" t="s">
        <v>756</v>
      </c>
      <c r="C55" s="15" t="s">
        <v>757</v>
      </c>
      <c r="D55" s="15" t="s">
        <v>42</v>
      </c>
      <c r="E55" s="15" t="s">
        <v>758</v>
      </c>
      <c r="F55" s="15" t="s">
        <v>87</v>
      </c>
      <c r="G55" s="16"/>
      <c r="H55" s="16"/>
      <c r="I55" s="16"/>
      <c r="J55" s="16"/>
      <c r="K55" s="16">
        <v>36</v>
      </c>
      <c r="L55" s="16">
        <v>24</v>
      </c>
      <c r="M55" s="16"/>
      <c r="N55" s="16"/>
      <c r="O55" s="16"/>
      <c r="P55" s="17">
        <f>SUM(G55:O55)</f>
        <v>60</v>
      </c>
    </row>
    <row r="56" spans="1:16" s="2" customFormat="1" ht="30" x14ac:dyDescent="0.25">
      <c r="A56" s="29">
        <v>39</v>
      </c>
      <c r="B56" s="15" t="s">
        <v>691</v>
      </c>
      <c r="C56" s="15" t="s">
        <v>692</v>
      </c>
      <c r="D56" s="15" t="s">
        <v>51</v>
      </c>
      <c r="E56" s="15" t="s">
        <v>693</v>
      </c>
      <c r="F56" s="15" t="s">
        <v>694</v>
      </c>
      <c r="G56" s="16"/>
      <c r="H56" s="16"/>
      <c r="I56" s="16"/>
      <c r="J56" s="16"/>
      <c r="K56" s="16">
        <v>60</v>
      </c>
      <c r="L56" s="16"/>
      <c r="M56" s="16"/>
      <c r="N56" s="16"/>
      <c r="O56" s="16"/>
      <c r="P56" s="17">
        <f>SUM(G56:O56)</f>
        <v>60</v>
      </c>
    </row>
    <row r="57" spans="1:16" s="2" customFormat="1" ht="30" x14ac:dyDescent="0.25">
      <c r="A57" s="29">
        <v>39</v>
      </c>
      <c r="B57" s="15" t="s">
        <v>738</v>
      </c>
      <c r="C57" s="15" t="s">
        <v>739</v>
      </c>
      <c r="D57" s="15" t="s">
        <v>42</v>
      </c>
      <c r="E57" s="15" t="s">
        <v>740</v>
      </c>
      <c r="F57" s="15" t="s">
        <v>222</v>
      </c>
      <c r="G57" s="16"/>
      <c r="H57" s="16"/>
      <c r="I57" s="16"/>
      <c r="J57" s="16"/>
      <c r="K57" s="16"/>
      <c r="L57" s="16">
        <v>60</v>
      </c>
      <c r="M57" s="16"/>
      <c r="N57" s="16"/>
      <c r="O57" s="16"/>
      <c r="P57" s="17">
        <f>SUM(G57:O57)</f>
        <v>60</v>
      </c>
    </row>
    <row r="58" spans="1:16" s="2" customFormat="1" ht="30" x14ac:dyDescent="0.25">
      <c r="A58" s="29">
        <v>42</v>
      </c>
      <c r="B58" s="15" t="s">
        <v>118</v>
      </c>
      <c r="C58" s="15" t="s">
        <v>119</v>
      </c>
      <c r="D58" s="15" t="s">
        <v>120</v>
      </c>
      <c r="E58" s="15" t="s">
        <v>121</v>
      </c>
      <c r="F58" s="15" t="s">
        <v>122</v>
      </c>
      <c r="G58" s="16">
        <v>52.5</v>
      </c>
      <c r="H58" s="16"/>
      <c r="I58" s="16">
        <v>7</v>
      </c>
      <c r="J58" s="16"/>
      <c r="K58" s="16"/>
      <c r="L58" s="16"/>
      <c r="M58" s="16"/>
      <c r="N58" s="16"/>
      <c r="O58" s="16"/>
      <c r="P58" s="17">
        <f>SUM(G58:O58)</f>
        <v>59.5</v>
      </c>
    </row>
    <row r="59" spans="1:16" s="2" customFormat="1" ht="30" x14ac:dyDescent="0.25">
      <c r="A59" s="29">
        <v>43</v>
      </c>
      <c r="B59" s="8" t="s">
        <v>762</v>
      </c>
      <c r="C59" s="8" t="s">
        <v>763</v>
      </c>
      <c r="D59" s="8" t="s">
        <v>42</v>
      </c>
      <c r="E59" s="8" t="s">
        <v>764</v>
      </c>
      <c r="F59" s="8" t="s">
        <v>87</v>
      </c>
      <c r="G59" s="9"/>
      <c r="H59" s="9"/>
      <c r="I59" s="9"/>
      <c r="J59" s="9"/>
      <c r="K59" s="9">
        <v>44</v>
      </c>
      <c r="L59" s="9">
        <v>15</v>
      </c>
      <c r="M59" s="9"/>
      <c r="N59" s="9"/>
      <c r="O59" s="9"/>
      <c r="P59" s="10">
        <f>SUM(G59:O59)</f>
        <v>59</v>
      </c>
    </row>
    <row r="60" spans="1:16" s="2" customFormat="1" ht="30" x14ac:dyDescent="0.25">
      <c r="A60" s="29">
        <v>44</v>
      </c>
      <c r="B60" s="15" t="s">
        <v>702</v>
      </c>
      <c r="C60" s="15" t="s">
        <v>703</v>
      </c>
      <c r="D60" s="15" t="s">
        <v>103</v>
      </c>
      <c r="E60" s="15" t="s">
        <v>571</v>
      </c>
      <c r="F60" s="15" t="s">
        <v>572</v>
      </c>
      <c r="G60" s="16"/>
      <c r="H60" s="16"/>
      <c r="I60" s="16"/>
      <c r="J60" s="16"/>
      <c r="K60" s="16">
        <v>58</v>
      </c>
      <c r="L60" s="16"/>
      <c r="M60" s="16"/>
      <c r="N60" s="16"/>
      <c r="O60" s="16"/>
      <c r="P60" s="17">
        <f>SUM(G60:O60)</f>
        <v>58</v>
      </c>
    </row>
    <row r="61" spans="1:16" s="2" customFormat="1" ht="30" x14ac:dyDescent="0.25">
      <c r="A61" s="29">
        <v>44</v>
      </c>
      <c r="B61" s="15" t="s">
        <v>873</v>
      </c>
      <c r="C61" s="15" t="s">
        <v>469</v>
      </c>
      <c r="D61" s="15" t="s">
        <v>42</v>
      </c>
      <c r="E61" s="15" t="s">
        <v>470</v>
      </c>
      <c r="F61" s="15" t="s">
        <v>874</v>
      </c>
      <c r="G61" s="16"/>
      <c r="H61" s="16"/>
      <c r="I61" s="16"/>
      <c r="J61" s="16"/>
      <c r="K61" s="16"/>
      <c r="L61" s="16"/>
      <c r="M61" s="16"/>
      <c r="N61" s="16">
        <v>58</v>
      </c>
      <c r="O61" s="16"/>
      <c r="P61" s="17">
        <f>SUM(N61:O61)</f>
        <v>58</v>
      </c>
    </row>
    <row r="62" spans="1:16" s="2" customFormat="1" ht="28.5" customHeight="1" x14ac:dyDescent="0.25">
      <c r="A62" s="29">
        <v>44</v>
      </c>
      <c r="B62" s="15" t="s">
        <v>669</v>
      </c>
      <c r="C62" s="15" t="s">
        <v>670</v>
      </c>
      <c r="D62" s="15" t="s">
        <v>22</v>
      </c>
      <c r="E62" s="15" t="s">
        <v>671</v>
      </c>
      <c r="F62" s="15" t="s">
        <v>672</v>
      </c>
      <c r="G62" s="16"/>
      <c r="H62" s="16"/>
      <c r="I62" s="16"/>
      <c r="J62" s="16"/>
      <c r="K62" s="16">
        <v>58</v>
      </c>
      <c r="L62" s="16"/>
      <c r="M62" s="16"/>
      <c r="N62" s="16"/>
      <c r="O62" s="16"/>
      <c r="P62" s="17">
        <f>SUM(G62:O62)</f>
        <v>58</v>
      </c>
    </row>
    <row r="63" spans="1:16" s="2" customFormat="1" ht="28.5" customHeight="1" x14ac:dyDescent="0.25">
      <c r="A63" s="29">
        <v>44</v>
      </c>
      <c r="B63" s="15" t="s">
        <v>412</v>
      </c>
      <c r="C63" s="15" t="s">
        <v>413</v>
      </c>
      <c r="D63" s="15" t="s">
        <v>62</v>
      </c>
      <c r="E63" s="15" t="s">
        <v>408</v>
      </c>
      <c r="F63" s="15" t="s">
        <v>409</v>
      </c>
      <c r="G63" s="16"/>
      <c r="H63" s="16"/>
      <c r="I63" s="16">
        <v>4</v>
      </c>
      <c r="J63" s="16"/>
      <c r="K63" s="16">
        <v>47</v>
      </c>
      <c r="L63" s="16">
        <v>7</v>
      </c>
      <c r="M63" s="16"/>
      <c r="N63" s="16"/>
      <c r="O63" s="16"/>
      <c r="P63" s="17">
        <f>SUM(G63:O63)</f>
        <v>58</v>
      </c>
    </row>
    <row r="64" spans="1:16" s="2" customFormat="1" x14ac:dyDescent="0.25">
      <c r="A64" s="29">
        <v>48</v>
      </c>
      <c r="B64" s="15" t="s">
        <v>611</v>
      </c>
      <c r="C64" s="15" t="s">
        <v>612</v>
      </c>
      <c r="D64" s="15" t="s">
        <v>9</v>
      </c>
      <c r="E64" s="15" t="s">
        <v>533</v>
      </c>
      <c r="F64" s="15" t="s">
        <v>613</v>
      </c>
      <c r="G64" s="16"/>
      <c r="H64" s="16"/>
      <c r="I64" s="16"/>
      <c r="J64" s="16"/>
      <c r="K64" s="16">
        <v>57</v>
      </c>
      <c r="L64" s="16"/>
      <c r="M64" s="16"/>
      <c r="N64" s="16"/>
      <c r="O64" s="16"/>
      <c r="P64" s="17">
        <f>SUM(G64:O64)</f>
        <v>57</v>
      </c>
    </row>
    <row r="65" spans="1:16" s="2" customFormat="1" ht="30" x14ac:dyDescent="0.25">
      <c r="A65" s="29">
        <v>48</v>
      </c>
      <c r="B65" s="15" t="s">
        <v>375</v>
      </c>
      <c r="C65" s="15" t="s">
        <v>376</v>
      </c>
      <c r="D65" s="15" t="s">
        <v>27</v>
      </c>
      <c r="E65" s="15" t="s">
        <v>377</v>
      </c>
      <c r="F65" s="15" t="s">
        <v>378</v>
      </c>
      <c r="G65" s="16"/>
      <c r="H65" s="16"/>
      <c r="I65" s="16">
        <v>12</v>
      </c>
      <c r="J65" s="16"/>
      <c r="K65" s="16">
        <v>45</v>
      </c>
      <c r="L65" s="16"/>
      <c r="M65" s="16"/>
      <c r="N65" s="16"/>
      <c r="O65" s="16"/>
      <c r="P65" s="17">
        <f>SUM(G65:O65)</f>
        <v>57</v>
      </c>
    </row>
    <row r="66" spans="1:16" s="2" customFormat="1" x14ac:dyDescent="0.25">
      <c r="A66" s="29">
        <v>50</v>
      </c>
      <c r="B66" s="15" t="s">
        <v>259</v>
      </c>
      <c r="C66" s="15" t="s">
        <v>260</v>
      </c>
      <c r="D66" s="15" t="s">
        <v>42</v>
      </c>
      <c r="E66" s="15" t="s">
        <v>261</v>
      </c>
      <c r="F66" s="15" t="s">
        <v>262</v>
      </c>
      <c r="G66" s="16"/>
      <c r="H66" s="16">
        <v>55.5</v>
      </c>
      <c r="I66" s="16"/>
      <c r="J66" s="16"/>
      <c r="K66" s="16"/>
      <c r="L66" s="16"/>
      <c r="M66" s="16"/>
      <c r="N66" s="16"/>
      <c r="O66" s="16"/>
      <c r="P66" s="17">
        <f>SUM(G66:O66)</f>
        <v>55.5</v>
      </c>
    </row>
    <row r="67" spans="1:16" s="2" customFormat="1" x14ac:dyDescent="0.25">
      <c r="A67" s="29">
        <v>51</v>
      </c>
      <c r="B67" s="8" t="s">
        <v>673</v>
      </c>
      <c r="C67" s="8" t="s">
        <v>674</v>
      </c>
      <c r="D67" s="8" t="s">
        <v>22</v>
      </c>
      <c r="E67" s="8" t="s">
        <v>667</v>
      </c>
      <c r="F67" s="8" t="s">
        <v>668</v>
      </c>
      <c r="G67" s="9"/>
      <c r="H67" s="9"/>
      <c r="I67" s="9"/>
      <c r="J67" s="9"/>
      <c r="K67" s="9">
        <v>54</v>
      </c>
      <c r="L67" s="9"/>
      <c r="M67" s="9"/>
      <c r="N67" s="9"/>
      <c r="O67" s="9"/>
      <c r="P67" s="10">
        <f>SUM(G67:O67)</f>
        <v>54</v>
      </c>
    </row>
    <row r="68" spans="1:16" s="2" customFormat="1" ht="30" x14ac:dyDescent="0.25">
      <c r="A68" s="29">
        <v>52</v>
      </c>
      <c r="B68" s="15" t="s">
        <v>395</v>
      </c>
      <c r="C68" s="15" t="s">
        <v>396</v>
      </c>
      <c r="D68" s="15" t="s">
        <v>27</v>
      </c>
      <c r="E68" s="15" t="s">
        <v>397</v>
      </c>
      <c r="F68" s="15" t="s">
        <v>398</v>
      </c>
      <c r="G68" s="16"/>
      <c r="H68" s="16"/>
      <c r="I68" s="16">
        <v>8</v>
      </c>
      <c r="J68" s="16"/>
      <c r="K68" s="16">
        <v>43.5</v>
      </c>
      <c r="L68" s="16">
        <v>2</v>
      </c>
      <c r="M68" s="16"/>
      <c r="N68" s="16"/>
      <c r="O68" s="16"/>
      <c r="P68" s="17">
        <f>SUM(G68:O68)</f>
        <v>53.5</v>
      </c>
    </row>
    <row r="69" spans="1:16" s="2" customFormat="1" ht="30" x14ac:dyDescent="0.25">
      <c r="A69" s="29">
        <v>53</v>
      </c>
      <c r="B69" s="8" t="s">
        <v>123</v>
      </c>
      <c r="C69" s="8" t="s">
        <v>124</v>
      </c>
      <c r="D69" s="8" t="s">
        <v>51</v>
      </c>
      <c r="E69" s="8" t="s">
        <v>125</v>
      </c>
      <c r="F69" s="8" t="s">
        <v>126</v>
      </c>
      <c r="G69" s="9">
        <v>52.5</v>
      </c>
      <c r="H69" s="9"/>
      <c r="I69" s="9"/>
      <c r="J69" s="9"/>
      <c r="K69" s="9"/>
      <c r="L69" s="9"/>
      <c r="M69" s="9"/>
      <c r="N69" s="9"/>
      <c r="O69" s="9"/>
      <c r="P69" s="10">
        <f>SUM(G69:O69)</f>
        <v>52.5</v>
      </c>
    </row>
    <row r="70" spans="1:16" s="2" customFormat="1" x14ac:dyDescent="0.25">
      <c r="A70" s="29">
        <v>54</v>
      </c>
      <c r="B70" s="8" t="s">
        <v>675</v>
      </c>
      <c r="C70" s="8" t="s">
        <v>676</v>
      </c>
      <c r="D70" s="8" t="s">
        <v>22</v>
      </c>
      <c r="E70" s="8" t="s">
        <v>677</v>
      </c>
      <c r="F70" s="8" t="s">
        <v>678</v>
      </c>
      <c r="G70" s="9"/>
      <c r="H70" s="9"/>
      <c r="I70" s="9"/>
      <c r="J70" s="9"/>
      <c r="K70" s="9">
        <v>52</v>
      </c>
      <c r="L70" s="9"/>
      <c r="M70" s="9"/>
      <c r="N70" s="9"/>
      <c r="O70" s="9"/>
      <c r="P70" s="10">
        <f>SUM(G70:O70)</f>
        <v>52</v>
      </c>
    </row>
    <row r="71" spans="1:16" s="2" customFormat="1" x14ac:dyDescent="0.25">
      <c r="A71" s="29">
        <v>54</v>
      </c>
      <c r="B71" s="15" t="s">
        <v>679</v>
      </c>
      <c r="C71" s="15" t="s">
        <v>680</v>
      </c>
      <c r="D71" s="15" t="s">
        <v>22</v>
      </c>
      <c r="E71" s="15" t="s">
        <v>681</v>
      </c>
      <c r="F71" s="15" t="s">
        <v>682</v>
      </c>
      <c r="G71" s="16"/>
      <c r="H71" s="16"/>
      <c r="I71" s="16"/>
      <c r="J71" s="16"/>
      <c r="K71" s="16">
        <v>52</v>
      </c>
      <c r="L71" s="16"/>
      <c r="M71" s="16"/>
      <c r="N71" s="16"/>
      <c r="O71" s="16"/>
      <c r="P71" s="17">
        <f>SUM(G71:O71)</f>
        <v>52</v>
      </c>
    </row>
    <row r="72" spans="1:16" s="2" customFormat="1" ht="30" x14ac:dyDescent="0.25">
      <c r="A72" s="29">
        <v>54</v>
      </c>
      <c r="B72" s="15" t="s">
        <v>488</v>
      </c>
      <c r="C72" s="15" t="s">
        <v>489</v>
      </c>
      <c r="D72" s="15" t="s">
        <v>91</v>
      </c>
      <c r="E72" s="15" t="s">
        <v>720</v>
      </c>
      <c r="F72" s="15" t="s">
        <v>491</v>
      </c>
      <c r="G72" s="16"/>
      <c r="H72" s="16"/>
      <c r="I72" s="16"/>
      <c r="J72" s="16"/>
      <c r="K72" s="16">
        <v>52</v>
      </c>
      <c r="L72" s="16"/>
      <c r="M72" s="16"/>
      <c r="N72" s="16"/>
      <c r="O72" s="16"/>
      <c r="P72" s="17">
        <f>SUM(G72:O72)</f>
        <v>52</v>
      </c>
    </row>
    <row r="73" spans="1:16" s="2" customFormat="1" ht="30" x14ac:dyDescent="0.25">
      <c r="A73" s="29">
        <v>54</v>
      </c>
      <c r="B73" s="21" t="s">
        <v>843</v>
      </c>
      <c r="C73" s="21" t="s">
        <v>844</v>
      </c>
      <c r="D73" s="21" t="s">
        <v>62</v>
      </c>
      <c r="E73" s="21" t="s">
        <v>408</v>
      </c>
      <c r="F73" s="21" t="s">
        <v>409</v>
      </c>
      <c r="G73" s="22"/>
      <c r="H73" s="22"/>
      <c r="I73" s="22"/>
      <c r="J73" s="22"/>
      <c r="K73" s="22">
        <v>52</v>
      </c>
      <c r="L73" s="22"/>
      <c r="M73" s="22"/>
      <c r="N73" s="22"/>
      <c r="O73" s="22"/>
      <c r="P73" s="23">
        <f>SUM(G73:O73)</f>
        <v>52</v>
      </c>
    </row>
    <row r="74" spans="1:16" s="2" customFormat="1" ht="30" x14ac:dyDescent="0.25">
      <c r="A74" s="29">
        <v>58</v>
      </c>
      <c r="B74" s="21" t="s">
        <v>683</v>
      </c>
      <c r="C74" s="21" t="s">
        <v>684</v>
      </c>
      <c r="D74" s="21" t="s">
        <v>22</v>
      </c>
      <c r="E74" s="21" t="s">
        <v>685</v>
      </c>
      <c r="F74" s="21" t="s">
        <v>686</v>
      </c>
      <c r="G74" s="22"/>
      <c r="H74" s="22"/>
      <c r="I74" s="22"/>
      <c r="J74" s="22"/>
      <c r="K74" s="22">
        <v>50</v>
      </c>
      <c r="L74" s="22"/>
      <c r="M74" s="22"/>
      <c r="N74" s="22"/>
      <c r="O74" s="22"/>
      <c r="P74" s="23">
        <f>SUM(G74:O74)</f>
        <v>50</v>
      </c>
    </row>
    <row r="75" spans="1:16" s="2" customFormat="1" ht="30" x14ac:dyDescent="0.25">
      <c r="A75" s="29">
        <v>58</v>
      </c>
      <c r="B75" s="24" t="s">
        <v>927</v>
      </c>
      <c r="C75" s="24" t="s">
        <v>928</v>
      </c>
      <c r="D75" s="24" t="s">
        <v>42</v>
      </c>
      <c r="E75" s="24" t="s">
        <v>929</v>
      </c>
      <c r="F75" s="24" t="s">
        <v>930</v>
      </c>
      <c r="G75" s="25"/>
      <c r="H75" s="25"/>
      <c r="I75" s="25"/>
      <c r="J75" s="25"/>
      <c r="K75" s="25">
        <v>20</v>
      </c>
      <c r="L75" s="25"/>
      <c r="M75" s="25"/>
      <c r="N75" s="25"/>
      <c r="O75" s="25">
        <v>30</v>
      </c>
      <c r="P75" s="26">
        <f>SUM(K75:O75)</f>
        <v>50</v>
      </c>
    </row>
    <row r="76" spans="1:16" s="2" customFormat="1" x14ac:dyDescent="0.25">
      <c r="A76" s="29">
        <v>58</v>
      </c>
      <c r="B76" s="21" t="s">
        <v>744</v>
      </c>
      <c r="C76" s="21" t="s">
        <v>745</v>
      </c>
      <c r="D76" s="21" t="s">
        <v>42</v>
      </c>
      <c r="E76" s="21" t="s">
        <v>746</v>
      </c>
      <c r="F76" s="21" t="s">
        <v>747</v>
      </c>
      <c r="G76" s="22"/>
      <c r="H76" s="22"/>
      <c r="I76" s="22"/>
      <c r="J76" s="22"/>
      <c r="K76" s="22">
        <v>50</v>
      </c>
      <c r="L76" s="22"/>
      <c r="M76" s="22"/>
      <c r="N76" s="22"/>
      <c r="O76" s="22"/>
      <c r="P76" s="23">
        <f>SUM(G76:O76)</f>
        <v>50</v>
      </c>
    </row>
    <row r="77" spans="1:16" s="2" customFormat="1" ht="30" x14ac:dyDescent="0.25">
      <c r="A77" s="29">
        <v>61</v>
      </c>
      <c r="B77" s="21" t="s">
        <v>695</v>
      </c>
      <c r="C77" s="21" t="s">
        <v>696</v>
      </c>
      <c r="D77" s="21" t="s">
        <v>51</v>
      </c>
      <c r="E77" s="21" t="s">
        <v>697</v>
      </c>
      <c r="F77" s="21" t="s">
        <v>698</v>
      </c>
      <c r="G77" s="22"/>
      <c r="H77" s="22"/>
      <c r="I77" s="22"/>
      <c r="J77" s="22"/>
      <c r="K77" s="22">
        <v>49.5</v>
      </c>
      <c r="L77" s="22"/>
      <c r="M77" s="22"/>
      <c r="N77" s="22"/>
      <c r="O77" s="22"/>
      <c r="P77" s="23">
        <f>SUM(G77:O77)</f>
        <v>49.5</v>
      </c>
    </row>
    <row r="78" spans="1:16" s="2" customFormat="1" ht="30" x14ac:dyDescent="0.25">
      <c r="A78" s="29">
        <v>62</v>
      </c>
      <c r="B78" s="21" t="s">
        <v>687</v>
      </c>
      <c r="C78" s="21" t="s">
        <v>688</v>
      </c>
      <c r="D78" s="21" t="s">
        <v>22</v>
      </c>
      <c r="E78" s="21" t="s">
        <v>558</v>
      </c>
      <c r="F78" s="21" t="s">
        <v>559</v>
      </c>
      <c r="G78" s="22"/>
      <c r="H78" s="22"/>
      <c r="I78" s="22"/>
      <c r="J78" s="22"/>
      <c r="K78" s="22">
        <v>49</v>
      </c>
      <c r="L78" s="22"/>
      <c r="M78" s="22"/>
      <c r="N78" s="22"/>
      <c r="O78" s="22"/>
      <c r="P78" s="23">
        <f>SUM(G78:O78)</f>
        <v>49</v>
      </c>
    </row>
    <row r="79" spans="1:16" s="2" customFormat="1" ht="30" x14ac:dyDescent="0.25">
      <c r="A79" s="29">
        <v>63</v>
      </c>
      <c r="B79" s="24" t="s">
        <v>642</v>
      </c>
      <c r="C79" s="24" t="s">
        <v>643</v>
      </c>
      <c r="D79" s="24" t="s">
        <v>108</v>
      </c>
      <c r="E79" s="24" t="s">
        <v>644</v>
      </c>
      <c r="F79" s="24" t="s">
        <v>645</v>
      </c>
      <c r="G79" s="25"/>
      <c r="H79" s="25"/>
      <c r="I79" s="25"/>
      <c r="J79" s="25"/>
      <c r="K79" s="25">
        <v>48</v>
      </c>
      <c r="L79" s="25"/>
      <c r="M79" s="25"/>
      <c r="N79" s="25"/>
      <c r="O79" s="25"/>
      <c r="P79" s="26">
        <f>SUM(G79:O79)</f>
        <v>48</v>
      </c>
    </row>
    <row r="80" spans="1:16" s="2" customFormat="1" x14ac:dyDescent="0.25">
      <c r="A80" s="29">
        <v>63</v>
      </c>
      <c r="B80" s="21" t="s">
        <v>640</v>
      </c>
      <c r="C80" s="21" t="s">
        <v>641</v>
      </c>
      <c r="D80" s="21" t="s">
        <v>108</v>
      </c>
      <c r="E80" s="21" t="s">
        <v>109</v>
      </c>
      <c r="F80" s="21" t="s">
        <v>110</v>
      </c>
      <c r="G80" s="22"/>
      <c r="H80" s="22"/>
      <c r="I80" s="22"/>
      <c r="J80" s="22"/>
      <c r="K80" s="22">
        <v>48</v>
      </c>
      <c r="L80" s="22"/>
      <c r="M80" s="22"/>
      <c r="N80" s="22"/>
      <c r="O80" s="22"/>
      <c r="P80" s="23">
        <f>SUM(G80:O80)</f>
        <v>48</v>
      </c>
    </row>
    <row r="81" spans="1:16" s="2" customFormat="1" ht="45" x14ac:dyDescent="0.25">
      <c r="A81" s="29">
        <v>63</v>
      </c>
      <c r="B81" s="21" t="s">
        <v>845</v>
      </c>
      <c r="C81" s="21" t="s">
        <v>846</v>
      </c>
      <c r="D81" s="21" t="s">
        <v>62</v>
      </c>
      <c r="E81" s="21" t="s">
        <v>847</v>
      </c>
      <c r="F81" s="21" t="s">
        <v>848</v>
      </c>
      <c r="G81" s="22"/>
      <c r="H81" s="22"/>
      <c r="I81" s="22"/>
      <c r="J81" s="22"/>
      <c r="K81" s="22">
        <v>48</v>
      </c>
      <c r="L81" s="22"/>
      <c r="M81" s="22"/>
      <c r="N81" s="22"/>
      <c r="O81" s="22"/>
      <c r="P81" s="23">
        <f>SUM(K81:O81)</f>
        <v>48</v>
      </c>
    </row>
    <row r="82" spans="1:16" s="2" customFormat="1" x14ac:dyDescent="0.25">
      <c r="A82" s="29">
        <v>66</v>
      </c>
      <c r="B82" s="21" t="s">
        <v>427</v>
      </c>
      <c r="C82" s="21" t="s">
        <v>428</v>
      </c>
      <c r="D82" s="21" t="s">
        <v>9</v>
      </c>
      <c r="E82" s="21" t="s">
        <v>429</v>
      </c>
      <c r="F82" s="21" t="s">
        <v>175</v>
      </c>
      <c r="G82" s="22"/>
      <c r="H82" s="22"/>
      <c r="I82" s="22">
        <v>1</v>
      </c>
      <c r="J82" s="22"/>
      <c r="K82" s="22">
        <v>46.5</v>
      </c>
      <c r="L82" s="22"/>
      <c r="M82" s="22"/>
      <c r="N82" s="22"/>
      <c r="O82" s="22"/>
      <c r="P82" s="23">
        <f>SUM(G82:O82)</f>
        <v>47.5</v>
      </c>
    </row>
    <row r="83" spans="1:16" s="2" customFormat="1" ht="30" x14ac:dyDescent="0.25">
      <c r="A83" s="29">
        <v>67</v>
      </c>
      <c r="B83" s="24" t="s">
        <v>748</v>
      </c>
      <c r="C83" s="24" t="s">
        <v>749</v>
      </c>
      <c r="D83" s="24" t="s">
        <v>42</v>
      </c>
      <c r="E83" s="24" t="s">
        <v>750</v>
      </c>
      <c r="F83" s="24" t="s">
        <v>751</v>
      </c>
      <c r="G83" s="25"/>
      <c r="H83" s="25"/>
      <c r="I83" s="25"/>
      <c r="J83" s="25"/>
      <c r="K83" s="25"/>
      <c r="L83" s="25">
        <v>47</v>
      </c>
      <c r="M83" s="25"/>
      <c r="N83" s="25"/>
      <c r="O83" s="25"/>
      <c r="P83" s="26">
        <f>SUM(G83:O83)</f>
        <v>47</v>
      </c>
    </row>
    <row r="84" spans="1:16" s="2" customFormat="1" ht="30" x14ac:dyDescent="0.25">
      <c r="A84" s="29">
        <v>68</v>
      </c>
      <c r="B84" s="21" t="s">
        <v>618</v>
      </c>
      <c r="C84" s="21" t="s">
        <v>619</v>
      </c>
      <c r="D84" s="21" t="s">
        <v>620</v>
      </c>
      <c r="E84" s="21" t="s">
        <v>18</v>
      </c>
      <c r="F84" s="21" t="s">
        <v>19</v>
      </c>
      <c r="G84" s="22"/>
      <c r="H84" s="22"/>
      <c r="I84" s="22"/>
      <c r="J84" s="22"/>
      <c r="K84" s="22">
        <v>46.5</v>
      </c>
      <c r="L84" s="22"/>
      <c r="M84" s="22"/>
      <c r="N84" s="22"/>
      <c r="O84" s="22"/>
      <c r="P84" s="23">
        <f>SUM(G84:O84)</f>
        <v>46.5</v>
      </c>
    </row>
    <row r="85" spans="1:16" s="2" customFormat="1" ht="30" x14ac:dyDescent="0.25">
      <c r="A85" s="29">
        <v>68</v>
      </c>
      <c r="B85" s="21" t="s">
        <v>442</v>
      </c>
      <c r="C85" s="21" t="s">
        <v>441</v>
      </c>
      <c r="D85" s="21" t="s">
        <v>9</v>
      </c>
      <c r="E85" s="21" t="s">
        <v>444</v>
      </c>
      <c r="F85" s="21" t="s">
        <v>445</v>
      </c>
      <c r="G85" s="22"/>
      <c r="H85" s="22"/>
      <c r="I85" s="22"/>
      <c r="J85" s="22"/>
      <c r="K85" s="22">
        <v>46.5</v>
      </c>
      <c r="L85" s="22"/>
      <c r="M85" s="22"/>
      <c r="N85" s="22"/>
      <c r="O85" s="22"/>
      <c r="P85" s="23">
        <f>SUM(G85:O85)</f>
        <v>46.5</v>
      </c>
    </row>
    <row r="86" spans="1:16" s="2" customFormat="1" ht="30" x14ac:dyDescent="0.25">
      <c r="A86" s="29">
        <v>68</v>
      </c>
      <c r="B86" s="21" t="s">
        <v>646</v>
      </c>
      <c r="C86" s="21" t="s">
        <v>647</v>
      </c>
      <c r="D86" s="21" t="s">
        <v>108</v>
      </c>
      <c r="E86" s="21" t="s">
        <v>644</v>
      </c>
      <c r="F86" s="21" t="s">
        <v>645</v>
      </c>
      <c r="G86" s="22"/>
      <c r="H86" s="22"/>
      <c r="I86" s="22"/>
      <c r="J86" s="22"/>
      <c r="K86" s="22">
        <v>46.5</v>
      </c>
      <c r="L86" s="22"/>
      <c r="M86" s="22"/>
      <c r="N86" s="22"/>
      <c r="O86" s="22"/>
      <c r="P86" s="23">
        <f>SUM(G86:O86)</f>
        <v>46.5</v>
      </c>
    </row>
    <row r="87" spans="1:16" s="2" customFormat="1" x14ac:dyDescent="0.25">
      <c r="A87" s="29">
        <v>71</v>
      </c>
      <c r="B87" s="21" t="s">
        <v>484</v>
      </c>
      <c r="C87" s="21" t="s">
        <v>485</v>
      </c>
      <c r="D87" s="21" t="s">
        <v>27</v>
      </c>
      <c r="E87" s="21" t="s">
        <v>769</v>
      </c>
      <c r="F87" s="21" t="s">
        <v>487</v>
      </c>
      <c r="G87" s="22"/>
      <c r="H87" s="22"/>
      <c r="I87" s="22"/>
      <c r="J87" s="22"/>
      <c r="K87" s="22">
        <v>42</v>
      </c>
      <c r="L87" s="22">
        <v>4</v>
      </c>
      <c r="M87" s="22"/>
      <c r="N87" s="22"/>
      <c r="O87" s="22"/>
      <c r="P87" s="23">
        <f>SUM(G87:O87)</f>
        <v>46</v>
      </c>
    </row>
    <row r="88" spans="1:16" s="2" customFormat="1" ht="30" x14ac:dyDescent="0.25">
      <c r="A88" s="29">
        <v>71</v>
      </c>
      <c r="B88" s="21" t="s">
        <v>759</v>
      </c>
      <c r="C88" s="21" t="s">
        <v>760</v>
      </c>
      <c r="D88" s="21" t="s">
        <v>42</v>
      </c>
      <c r="E88" s="21" t="s">
        <v>758</v>
      </c>
      <c r="F88" s="21" t="s">
        <v>87</v>
      </c>
      <c r="G88" s="22"/>
      <c r="H88" s="22"/>
      <c r="I88" s="22"/>
      <c r="J88" s="22"/>
      <c r="K88" s="22">
        <v>27</v>
      </c>
      <c r="L88" s="22">
        <v>19</v>
      </c>
      <c r="M88" s="22"/>
      <c r="N88" s="22"/>
      <c r="O88" s="22"/>
      <c r="P88" s="23">
        <f>SUM(G88:O88)</f>
        <v>46</v>
      </c>
    </row>
    <row r="89" spans="1:16" s="2" customFormat="1" ht="30" x14ac:dyDescent="0.25">
      <c r="A89" s="29">
        <v>73</v>
      </c>
      <c r="B89" s="24" t="s">
        <v>135</v>
      </c>
      <c r="C89" s="24" t="s">
        <v>136</v>
      </c>
      <c r="D89" s="24" t="s">
        <v>42</v>
      </c>
      <c r="E89" s="24" t="s">
        <v>137</v>
      </c>
      <c r="F89" s="24" t="s">
        <v>138</v>
      </c>
      <c r="G89" s="25">
        <v>45</v>
      </c>
      <c r="H89" s="25"/>
      <c r="I89" s="25"/>
      <c r="J89" s="25"/>
      <c r="K89" s="25"/>
      <c r="L89" s="25"/>
      <c r="M89" s="25"/>
      <c r="N89" s="25"/>
      <c r="O89" s="25"/>
      <c r="P89" s="26">
        <f>SUM(G89:O89)</f>
        <v>45</v>
      </c>
    </row>
    <row r="90" spans="1:16" s="2" customFormat="1" ht="30" x14ac:dyDescent="0.25">
      <c r="A90" s="29">
        <v>73</v>
      </c>
      <c r="B90" s="21" t="s">
        <v>648</v>
      </c>
      <c r="C90" s="21" t="s">
        <v>649</v>
      </c>
      <c r="D90" s="21" t="s">
        <v>108</v>
      </c>
      <c r="E90" s="21" t="s">
        <v>649</v>
      </c>
      <c r="F90" s="21" t="s">
        <v>650</v>
      </c>
      <c r="G90" s="22"/>
      <c r="H90" s="22"/>
      <c r="I90" s="22"/>
      <c r="J90" s="22"/>
      <c r="K90" s="22">
        <v>45</v>
      </c>
      <c r="L90" s="22"/>
      <c r="M90" s="22"/>
      <c r="N90" s="22"/>
      <c r="O90" s="22"/>
      <c r="P90" s="23">
        <f>SUM(G90:O90)</f>
        <v>45</v>
      </c>
    </row>
    <row r="91" spans="1:16" s="2" customFormat="1" x14ac:dyDescent="0.25">
      <c r="A91" s="29">
        <v>73</v>
      </c>
      <c r="B91" s="21" t="s">
        <v>723</v>
      </c>
      <c r="C91" s="21" t="s">
        <v>724</v>
      </c>
      <c r="D91" s="21" t="s">
        <v>91</v>
      </c>
      <c r="E91" s="21" t="s">
        <v>725</v>
      </c>
      <c r="F91" s="21" t="s">
        <v>726</v>
      </c>
      <c r="G91" s="22"/>
      <c r="H91" s="22"/>
      <c r="I91" s="22"/>
      <c r="J91" s="22"/>
      <c r="K91" s="22">
        <v>45</v>
      </c>
      <c r="L91" s="22"/>
      <c r="M91" s="22"/>
      <c r="N91" s="22"/>
      <c r="O91" s="22"/>
      <c r="P91" s="23">
        <f>SUM(G91:O91)</f>
        <v>45</v>
      </c>
    </row>
    <row r="92" spans="1:16" s="2" customFormat="1" x14ac:dyDescent="0.25">
      <c r="A92" s="29">
        <v>76</v>
      </c>
      <c r="B92" s="21" t="s">
        <v>727</v>
      </c>
      <c r="C92" s="21" t="s">
        <v>728</v>
      </c>
      <c r="D92" s="21" t="s">
        <v>91</v>
      </c>
      <c r="E92" s="21" t="s">
        <v>729</v>
      </c>
      <c r="F92" s="21" t="s">
        <v>730</v>
      </c>
      <c r="G92" s="22"/>
      <c r="H92" s="22"/>
      <c r="I92" s="22"/>
      <c r="J92" s="22"/>
      <c r="K92" s="22">
        <v>44</v>
      </c>
      <c r="L92" s="22"/>
      <c r="M92" s="22"/>
      <c r="N92" s="22"/>
      <c r="O92" s="22"/>
      <c r="P92" s="23">
        <f>SUM(G92:O92)</f>
        <v>44</v>
      </c>
    </row>
    <row r="93" spans="1:16" s="2" customFormat="1" x14ac:dyDescent="0.25">
      <c r="A93" s="29">
        <v>76</v>
      </c>
      <c r="B93" s="21" t="s">
        <v>849</v>
      </c>
      <c r="C93" s="21" t="s">
        <v>850</v>
      </c>
      <c r="D93" s="21" t="s">
        <v>62</v>
      </c>
      <c r="E93" s="21" t="s">
        <v>851</v>
      </c>
      <c r="F93" s="21" t="s">
        <v>852</v>
      </c>
      <c r="G93" s="22"/>
      <c r="H93" s="22"/>
      <c r="I93" s="22"/>
      <c r="J93" s="22"/>
      <c r="K93" s="22">
        <v>44</v>
      </c>
      <c r="L93" s="22"/>
      <c r="M93" s="22"/>
      <c r="N93" s="22"/>
      <c r="O93" s="22"/>
      <c r="P93" s="23">
        <f>SUM(K93:O93)</f>
        <v>44</v>
      </c>
    </row>
    <row r="94" spans="1:16" s="2" customFormat="1" x14ac:dyDescent="0.25">
      <c r="A94" s="29">
        <v>76</v>
      </c>
      <c r="B94" s="21" t="s">
        <v>336</v>
      </c>
      <c r="C94" s="21" t="s">
        <v>337</v>
      </c>
      <c r="D94" s="21" t="s">
        <v>145</v>
      </c>
      <c r="E94" s="21" t="s">
        <v>334</v>
      </c>
      <c r="F94" s="21" t="s">
        <v>335</v>
      </c>
      <c r="G94" s="22"/>
      <c r="H94" s="22"/>
      <c r="I94" s="22">
        <v>33</v>
      </c>
      <c r="J94" s="22"/>
      <c r="K94" s="22"/>
      <c r="L94" s="22">
        <v>11</v>
      </c>
      <c r="M94" s="22"/>
      <c r="N94" s="22"/>
      <c r="O94" s="22"/>
      <c r="P94" s="23">
        <f>SUM(G94:O94)</f>
        <v>44</v>
      </c>
    </row>
    <row r="95" spans="1:16" s="2" customFormat="1" x14ac:dyDescent="0.25">
      <c r="A95" s="29">
        <v>79</v>
      </c>
      <c r="B95" s="21" t="s">
        <v>387</v>
      </c>
      <c r="C95" s="21" t="s">
        <v>978</v>
      </c>
      <c r="D95" s="21" t="s">
        <v>27</v>
      </c>
      <c r="E95" s="21" t="s">
        <v>311</v>
      </c>
      <c r="F95" s="21" t="s">
        <v>28</v>
      </c>
      <c r="G95" s="22"/>
      <c r="H95" s="22"/>
      <c r="I95" s="22"/>
      <c r="J95" s="22"/>
      <c r="K95" s="22"/>
      <c r="L95" s="22"/>
      <c r="M95" s="22"/>
      <c r="N95" s="22"/>
      <c r="O95" s="22">
        <v>43.5</v>
      </c>
      <c r="P95" s="23">
        <f>SUM(O95)</f>
        <v>43.5</v>
      </c>
    </row>
    <row r="96" spans="1:16" s="2" customFormat="1" x14ac:dyDescent="0.25">
      <c r="A96" s="29">
        <v>80</v>
      </c>
      <c r="B96" s="21" t="s">
        <v>905</v>
      </c>
      <c r="C96" s="21" t="s">
        <v>906</v>
      </c>
      <c r="D96" s="21" t="s">
        <v>42</v>
      </c>
      <c r="E96" s="21" t="s">
        <v>907</v>
      </c>
      <c r="F96" s="21" t="s">
        <v>908</v>
      </c>
      <c r="G96" s="22"/>
      <c r="H96" s="22"/>
      <c r="I96" s="22"/>
      <c r="J96" s="22"/>
      <c r="K96" s="22">
        <v>43</v>
      </c>
      <c r="L96" s="22"/>
      <c r="M96" s="22"/>
      <c r="N96" s="22"/>
      <c r="O96" s="22"/>
      <c r="P96" s="23">
        <f>SUM(K96:O96)</f>
        <v>43</v>
      </c>
    </row>
    <row r="97" spans="1:16" s="2" customFormat="1" ht="30" x14ac:dyDescent="0.25">
      <c r="A97" s="29">
        <v>80</v>
      </c>
      <c r="B97" s="24" t="s">
        <v>903</v>
      </c>
      <c r="C97" s="24" t="s">
        <v>904</v>
      </c>
      <c r="D97" s="24" t="s">
        <v>42</v>
      </c>
      <c r="E97" s="24" t="s">
        <v>838</v>
      </c>
      <c r="F97" s="24" t="s">
        <v>87</v>
      </c>
      <c r="G97" s="25"/>
      <c r="H97" s="25"/>
      <c r="I97" s="25"/>
      <c r="J97" s="25"/>
      <c r="K97" s="25">
        <v>43</v>
      </c>
      <c r="L97" s="25"/>
      <c r="M97" s="25"/>
      <c r="N97" s="25"/>
      <c r="O97" s="25"/>
      <c r="P97" s="26">
        <f>SUM(K97:O97)</f>
        <v>43</v>
      </c>
    </row>
    <row r="98" spans="1:16" s="2" customFormat="1" ht="30" x14ac:dyDescent="0.25">
      <c r="A98" s="29">
        <v>80</v>
      </c>
      <c r="B98" s="21" t="s">
        <v>731</v>
      </c>
      <c r="C98" s="21" t="s">
        <v>732</v>
      </c>
      <c r="D98" s="21" t="s">
        <v>91</v>
      </c>
      <c r="E98" s="21" t="s">
        <v>733</v>
      </c>
      <c r="F98" s="21" t="s">
        <v>734</v>
      </c>
      <c r="G98" s="22"/>
      <c r="H98" s="22"/>
      <c r="I98" s="22"/>
      <c r="J98" s="22"/>
      <c r="K98" s="22">
        <v>43</v>
      </c>
      <c r="L98" s="22"/>
      <c r="M98" s="22"/>
      <c r="N98" s="22"/>
      <c r="O98" s="22"/>
      <c r="P98" s="23">
        <f>SUM(G98:O98)</f>
        <v>43</v>
      </c>
    </row>
    <row r="99" spans="1:16" s="2" customFormat="1" ht="30" x14ac:dyDescent="0.25">
      <c r="A99" s="29">
        <v>83</v>
      </c>
      <c r="B99" s="24" t="s">
        <v>653</v>
      </c>
      <c r="C99" s="24" t="s">
        <v>654</v>
      </c>
      <c r="D99" s="24" t="s">
        <v>108</v>
      </c>
      <c r="E99" s="24" t="s">
        <v>655</v>
      </c>
      <c r="F99" s="24" t="s">
        <v>656</v>
      </c>
      <c r="G99" s="25"/>
      <c r="H99" s="25"/>
      <c r="I99" s="25"/>
      <c r="J99" s="25"/>
      <c r="K99" s="25">
        <v>42</v>
      </c>
      <c r="L99" s="25"/>
      <c r="M99" s="25"/>
      <c r="N99" s="25"/>
      <c r="O99" s="25"/>
      <c r="P99" s="26">
        <f>SUM(G99:O99)</f>
        <v>42</v>
      </c>
    </row>
    <row r="100" spans="1:16" s="2" customFormat="1" x14ac:dyDescent="0.25">
      <c r="A100" s="29">
        <v>83</v>
      </c>
      <c r="B100" s="24" t="s">
        <v>651</v>
      </c>
      <c r="C100" s="24" t="s">
        <v>652</v>
      </c>
      <c r="D100" s="24" t="s">
        <v>108</v>
      </c>
      <c r="E100" s="24" t="s">
        <v>340</v>
      </c>
      <c r="F100" s="24" t="s">
        <v>341</v>
      </c>
      <c r="G100" s="25"/>
      <c r="H100" s="25"/>
      <c r="I100" s="25"/>
      <c r="J100" s="25"/>
      <c r="K100" s="25">
        <v>42</v>
      </c>
      <c r="L100" s="25"/>
      <c r="M100" s="25"/>
      <c r="N100" s="25"/>
      <c r="O100" s="25"/>
      <c r="P100" s="26">
        <f>SUM(G100:O100)</f>
        <v>42</v>
      </c>
    </row>
    <row r="101" spans="1:16" s="2" customFormat="1" ht="30" x14ac:dyDescent="0.25">
      <c r="A101" s="29">
        <v>83</v>
      </c>
      <c r="B101" s="21" t="s">
        <v>363</v>
      </c>
      <c r="C101" s="21" t="s">
        <v>364</v>
      </c>
      <c r="D101" s="21" t="s">
        <v>365</v>
      </c>
      <c r="E101" s="21" t="s">
        <v>366</v>
      </c>
      <c r="F101" s="21" t="s">
        <v>122</v>
      </c>
      <c r="G101" s="22"/>
      <c r="H101" s="22"/>
      <c r="I101" s="22">
        <v>17</v>
      </c>
      <c r="J101" s="22"/>
      <c r="K101" s="22"/>
      <c r="L101" s="22">
        <v>25</v>
      </c>
      <c r="M101" s="22"/>
      <c r="N101" s="22"/>
      <c r="O101" s="22"/>
      <c r="P101" s="23">
        <f>SUM(G101:O101)</f>
        <v>42</v>
      </c>
    </row>
    <row r="102" spans="1:16" s="2" customFormat="1" x14ac:dyDescent="0.25">
      <c r="A102" s="29">
        <v>86</v>
      </c>
      <c r="B102" s="21" t="s">
        <v>735</v>
      </c>
      <c r="C102" s="21" t="s">
        <v>736</v>
      </c>
      <c r="D102" s="21" t="s">
        <v>91</v>
      </c>
      <c r="E102" s="21" t="s">
        <v>737</v>
      </c>
      <c r="F102" s="21" t="s">
        <v>93</v>
      </c>
      <c r="G102" s="22"/>
      <c r="H102" s="22"/>
      <c r="I102" s="22"/>
      <c r="J102" s="22"/>
      <c r="K102" s="22">
        <v>41</v>
      </c>
      <c r="L102" s="22"/>
      <c r="M102" s="22"/>
      <c r="N102" s="22"/>
      <c r="O102" s="22"/>
      <c r="P102" s="23">
        <f>SUM(G102:O102)</f>
        <v>41</v>
      </c>
    </row>
    <row r="103" spans="1:16" s="2" customFormat="1" x14ac:dyDescent="0.25">
      <c r="A103" s="29">
        <v>86</v>
      </c>
      <c r="B103" s="21" t="s">
        <v>625</v>
      </c>
      <c r="C103" s="21" t="s">
        <v>626</v>
      </c>
      <c r="D103" s="21" t="s">
        <v>9</v>
      </c>
      <c r="E103" s="21" t="s">
        <v>374</v>
      </c>
      <c r="F103" s="21" t="s">
        <v>171</v>
      </c>
      <c r="G103" s="22"/>
      <c r="H103" s="22"/>
      <c r="I103" s="22"/>
      <c r="J103" s="22"/>
      <c r="K103" s="22">
        <v>39</v>
      </c>
      <c r="L103" s="22">
        <v>2</v>
      </c>
      <c r="M103" s="22"/>
      <c r="N103" s="22"/>
      <c r="O103" s="22"/>
      <c r="P103" s="23">
        <f>SUM(G103:O103)</f>
        <v>41</v>
      </c>
    </row>
    <row r="104" spans="1:16" s="2" customFormat="1" ht="30" x14ac:dyDescent="0.25">
      <c r="A104" s="29">
        <v>88</v>
      </c>
      <c r="B104" s="21" t="s">
        <v>708</v>
      </c>
      <c r="C104" s="21" t="s">
        <v>709</v>
      </c>
      <c r="D104" s="21" t="s">
        <v>103</v>
      </c>
      <c r="E104" s="21" t="s">
        <v>710</v>
      </c>
      <c r="F104" s="21" t="s">
        <v>105</v>
      </c>
      <c r="G104" s="22"/>
      <c r="H104" s="22"/>
      <c r="I104" s="22"/>
      <c r="J104" s="22"/>
      <c r="K104" s="22">
        <v>40</v>
      </c>
      <c r="L104" s="22"/>
      <c r="M104" s="22"/>
      <c r="N104" s="22"/>
      <c r="O104" s="22"/>
      <c r="P104" s="23">
        <f>SUM(G104:O104)</f>
        <v>40</v>
      </c>
    </row>
    <row r="105" spans="1:16" s="2" customFormat="1" x14ac:dyDescent="0.25">
      <c r="A105" s="29">
        <v>89</v>
      </c>
      <c r="B105" s="24" t="s">
        <v>139</v>
      </c>
      <c r="C105" s="24" t="s">
        <v>140</v>
      </c>
      <c r="D105" s="24" t="s">
        <v>27</v>
      </c>
      <c r="E105" s="24" t="s">
        <v>71</v>
      </c>
      <c r="F105" s="24" t="s">
        <v>72</v>
      </c>
      <c r="G105" s="25">
        <v>39</v>
      </c>
      <c r="H105" s="25"/>
      <c r="I105" s="25"/>
      <c r="J105" s="25"/>
      <c r="K105" s="25"/>
      <c r="L105" s="25"/>
      <c r="M105" s="25"/>
      <c r="N105" s="25"/>
      <c r="O105" s="25"/>
      <c r="P105" s="26">
        <f>SUM(G105:O105)</f>
        <v>39</v>
      </c>
    </row>
    <row r="106" spans="1:16" s="2" customFormat="1" ht="30" x14ac:dyDescent="0.25">
      <c r="A106" s="29">
        <v>89</v>
      </c>
      <c r="B106" s="21" t="s">
        <v>752</v>
      </c>
      <c r="C106" s="21" t="s">
        <v>753</v>
      </c>
      <c r="D106" s="21" t="s">
        <v>51</v>
      </c>
      <c r="E106" s="21" t="s">
        <v>754</v>
      </c>
      <c r="F106" s="21" t="s">
        <v>755</v>
      </c>
      <c r="G106" s="22"/>
      <c r="H106" s="22"/>
      <c r="I106" s="22"/>
      <c r="J106" s="22"/>
      <c r="K106" s="22"/>
      <c r="L106" s="22">
        <v>39</v>
      </c>
      <c r="M106" s="22"/>
      <c r="N106" s="22"/>
      <c r="O106" s="22"/>
      <c r="P106" s="23">
        <f>SUM(G106:O106)</f>
        <v>39</v>
      </c>
    </row>
    <row r="107" spans="1:16" s="2" customFormat="1" ht="30" x14ac:dyDescent="0.25">
      <c r="A107" s="29">
        <v>89</v>
      </c>
      <c r="B107" s="24" t="s">
        <v>359</v>
      </c>
      <c r="C107" s="24" t="s">
        <v>360</v>
      </c>
      <c r="D107" s="24" t="s">
        <v>42</v>
      </c>
      <c r="E107" s="24" t="s">
        <v>361</v>
      </c>
      <c r="F107" s="24" t="s">
        <v>362</v>
      </c>
      <c r="G107" s="25"/>
      <c r="H107" s="25"/>
      <c r="I107" s="25">
        <v>18</v>
      </c>
      <c r="J107" s="25"/>
      <c r="K107" s="25">
        <v>21</v>
      </c>
      <c r="L107" s="25"/>
      <c r="M107" s="25"/>
      <c r="N107" s="25"/>
      <c r="O107" s="25"/>
      <c r="P107" s="26">
        <f>SUM(G107:O107)</f>
        <v>39</v>
      </c>
    </row>
    <row r="108" spans="1:16" s="2" customFormat="1" ht="30" x14ac:dyDescent="0.25">
      <c r="A108" s="29">
        <v>89</v>
      </c>
      <c r="B108" s="21" t="s">
        <v>909</v>
      </c>
      <c r="C108" s="21" t="s">
        <v>910</v>
      </c>
      <c r="D108" s="21" t="s">
        <v>42</v>
      </c>
      <c r="E108" s="21" t="s">
        <v>911</v>
      </c>
      <c r="F108" s="21" t="s">
        <v>912</v>
      </c>
      <c r="G108" s="22"/>
      <c r="H108" s="22"/>
      <c r="I108" s="22"/>
      <c r="J108" s="22"/>
      <c r="K108" s="22">
        <v>39</v>
      </c>
      <c r="L108" s="22"/>
      <c r="M108" s="22"/>
      <c r="N108" s="22"/>
      <c r="O108" s="22"/>
      <c r="P108" s="23">
        <f>SUM(K108:O108)</f>
        <v>39</v>
      </c>
    </row>
    <row r="109" spans="1:16" s="2" customFormat="1" x14ac:dyDescent="0.25">
      <c r="A109" s="29">
        <v>93</v>
      </c>
      <c r="B109" s="21" t="s">
        <v>415</v>
      </c>
      <c r="C109" s="21" t="s">
        <v>416</v>
      </c>
      <c r="D109" s="21" t="s">
        <v>91</v>
      </c>
      <c r="E109" s="21" t="s">
        <v>414</v>
      </c>
      <c r="F109" s="21" t="s">
        <v>417</v>
      </c>
      <c r="G109" s="22"/>
      <c r="H109" s="22"/>
      <c r="I109" s="22">
        <v>4</v>
      </c>
      <c r="J109" s="22"/>
      <c r="K109" s="22">
        <v>34</v>
      </c>
      <c r="L109" s="22"/>
      <c r="M109" s="22"/>
      <c r="N109" s="22"/>
      <c r="O109" s="22"/>
      <c r="P109" s="23">
        <f>SUM(G109:O109)</f>
        <v>38</v>
      </c>
    </row>
    <row r="110" spans="1:16" s="2" customFormat="1" ht="30" x14ac:dyDescent="0.25">
      <c r="A110" s="29">
        <v>93</v>
      </c>
      <c r="B110" s="21" t="s">
        <v>913</v>
      </c>
      <c r="C110" s="21" t="s">
        <v>914</v>
      </c>
      <c r="D110" s="21" t="s">
        <v>42</v>
      </c>
      <c r="E110" s="21" t="s">
        <v>740</v>
      </c>
      <c r="F110" s="21" t="s">
        <v>222</v>
      </c>
      <c r="G110" s="22"/>
      <c r="H110" s="22"/>
      <c r="I110" s="22"/>
      <c r="J110" s="22"/>
      <c r="K110" s="22">
        <v>38</v>
      </c>
      <c r="L110" s="22"/>
      <c r="M110" s="22"/>
      <c r="N110" s="22"/>
      <c r="O110" s="22"/>
      <c r="P110" s="23">
        <f>SUM(K110:O110)</f>
        <v>38</v>
      </c>
    </row>
    <row r="111" spans="1:16" s="2" customFormat="1" ht="30" x14ac:dyDescent="0.25">
      <c r="A111" s="29">
        <v>95</v>
      </c>
      <c r="B111" s="21" t="s">
        <v>657</v>
      </c>
      <c r="C111" s="21" t="s">
        <v>658</v>
      </c>
      <c r="D111" s="21" t="s">
        <v>108</v>
      </c>
      <c r="E111" s="21" t="s">
        <v>644</v>
      </c>
      <c r="F111" s="21" t="s">
        <v>645</v>
      </c>
      <c r="G111" s="22"/>
      <c r="H111" s="22"/>
      <c r="I111" s="22"/>
      <c r="J111" s="22"/>
      <c r="K111" s="22">
        <v>37.5</v>
      </c>
      <c r="L111" s="22"/>
      <c r="M111" s="22"/>
      <c r="N111" s="22"/>
      <c r="O111" s="22"/>
      <c r="P111" s="23">
        <f>SUM(G111:O111)</f>
        <v>37.5</v>
      </c>
    </row>
    <row r="112" spans="1:16" s="2" customFormat="1" ht="30" x14ac:dyDescent="0.25">
      <c r="A112" s="29">
        <v>96</v>
      </c>
      <c r="B112" s="21" t="s">
        <v>282</v>
      </c>
      <c r="C112" s="21" t="s">
        <v>283</v>
      </c>
      <c r="D112" s="21" t="s">
        <v>51</v>
      </c>
      <c r="E112" s="21" t="s">
        <v>284</v>
      </c>
      <c r="F112" s="21" t="s">
        <v>394</v>
      </c>
      <c r="G112" s="22"/>
      <c r="H112" s="22">
        <v>28.5</v>
      </c>
      <c r="I112" s="22">
        <v>8</v>
      </c>
      <c r="J112" s="22"/>
      <c r="K112" s="22"/>
      <c r="L112" s="22"/>
      <c r="M112" s="22"/>
      <c r="N112" s="22"/>
      <c r="O112" s="22"/>
      <c r="P112" s="23">
        <f>SUM(G112:O112)</f>
        <v>36.5</v>
      </c>
    </row>
    <row r="113" spans="1:16" s="2" customFormat="1" x14ac:dyDescent="0.25">
      <c r="A113" s="29">
        <v>97</v>
      </c>
      <c r="B113" s="21" t="s">
        <v>274</v>
      </c>
      <c r="C113" s="21" t="s">
        <v>275</v>
      </c>
      <c r="D113" s="21" t="s">
        <v>42</v>
      </c>
      <c r="E113" s="21" t="s">
        <v>276</v>
      </c>
      <c r="F113" s="21" t="s">
        <v>277</v>
      </c>
      <c r="G113" s="22"/>
      <c r="H113" s="22">
        <v>36</v>
      </c>
      <c r="I113" s="22"/>
      <c r="J113" s="22"/>
      <c r="K113" s="22"/>
      <c r="L113" s="22"/>
      <c r="M113" s="22"/>
      <c r="N113" s="22"/>
      <c r="O113" s="22"/>
      <c r="P113" s="23">
        <f>SUM(G113:O113)</f>
        <v>36</v>
      </c>
    </row>
    <row r="114" spans="1:16" s="2" customFormat="1" ht="30" x14ac:dyDescent="0.25">
      <c r="A114" s="29">
        <v>97</v>
      </c>
      <c r="B114" s="21" t="s">
        <v>274</v>
      </c>
      <c r="C114" s="21" t="s">
        <v>915</v>
      </c>
      <c r="D114" s="21" t="s">
        <v>42</v>
      </c>
      <c r="E114" s="21" t="s">
        <v>868</v>
      </c>
      <c r="F114" s="21" t="s">
        <v>254</v>
      </c>
      <c r="G114" s="22"/>
      <c r="H114" s="22"/>
      <c r="I114" s="22"/>
      <c r="J114" s="22"/>
      <c r="K114" s="22">
        <v>36</v>
      </c>
      <c r="L114" s="22"/>
      <c r="M114" s="22"/>
      <c r="N114" s="22"/>
      <c r="O114" s="22"/>
      <c r="P114" s="23">
        <f>SUM(K114:O114)</f>
        <v>36</v>
      </c>
    </row>
    <row r="115" spans="1:16" s="2" customFormat="1" ht="30" x14ac:dyDescent="0.25">
      <c r="A115" s="29">
        <v>97</v>
      </c>
      <c r="B115" s="21" t="s">
        <v>711</v>
      </c>
      <c r="C115" s="21" t="s">
        <v>712</v>
      </c>
      <c r="D115" s="21" t="s">
        <v>103</v>
      </c>
      <c r="E115" s="21" t="s">
        <v>713</v>
      </c>
      <c r="F115" s="21" t="s">
        <v>714</v>
      </c>
      <c r="G115" s="22"/>
      <c r="H115" s="22"/>
      <c r="I115" s="22"/>
      <c r="J115" s="22"/>
      <c r="K115" s="22">
        <v>36</v>
      </c>
      <c r="L115" s="22"/>
      <c r="M115" s="22"/>
      <c r="N115" s="22"/>
      <c r="O115" s="22"/>
      <c r="P115" s="23">
        <f>SUM(G115:O115)</f>
        <v>36</v>
      </c>
    </row>
    <row r="116" spans="1:16" s="2" customFormat="1" x14ac:dyDescent="0.25">
      <c r="A116" s="29">
        <v>97</v>
      </c>
      <c r="B116" s="24" t="s">
        <v>143</v>
      </c>
      <c r="C116" s="24" t="s">
        <v>144</v>
      </c>
      <c r="D116" s="24" t="s">
        <v>145</v>
      </c>
      <c r="E116" s="24" t="s">
        <v>146</v>
      </c>
      <c r="F116" s="24" t="s">
        <v>147</v>
      </c>
      <c r="G116" s="25">
        <v>36</v>
      </c>
      <c r="H116" s="25"/>
      <c r="I116" s="25"/>
      <c r="J116" s="25"/>
      <c r="K116" s="25"/>
      <c r="L116" s="25"/>
      <c r="M116" s="25"/>
      <c r="N116" s="25"/>
      <c r="O116" s="25"/>
      <c r="P116" s="26">
        <f>SUM(G116:O116)</f>
        <v>36</v>
      </c>
    </row>
    <row r="117" spans="1:16" s="2" customFormat="1" x14ac:dyDescent="0.25">
      <c r="A117" s="29">
        <v>101</v>
      </c>
      <c r="B117" s="21" t="s">
        <v>332</v>
      </c>
      <c r="C117" s="21" t="s">
        <v>333</v>
      </c>
      <c r="D117" s="21" t="s">
        <v>145</v>
      </c>
      <c r="E117" s="21" t="s">
        <v>334</v>
      </c>
      <c r="F117" s="21" t="s">
        <v>335</v>
      </c>
      <c r="G117" s="22"/>
      <c r="H117" s="22"/>
      <c r="I117" s="22">
        <v>35</v>
      </c>
      <c r="J117" s="22"/>
      <c r="K117" s="22"/>
      <c r="L117" s="22"/>
      <c r="M117" s="22"/>
      <c r="N117" s="22"/>
      <c r="O117" s="22"/>
      <c r="P117" s="23">
        <f>SUM(G117:O117)</f>
        <v>35</v>
      </c>
    </row>
    <row r="118" spans="1:16" s="2" customFormat="1" ht="30" x14ac:dyDescent="0.25">
      <c r="A118" s="29">
        <v>101</v>
      </c>
      <c r="B118" s="21" t="s">
        <v>916</v>
      </c>
      <c r="C118" s="21" t="s">
        <v>917</v>
      </c>
      <c r="D118" s="21" t="s">
        <v>42</v>
      </c>
      <c r="E118" s="21" t="s">
        <v>907</v>
      </c>
      <c r="F118" s="21" t="s">
        <v>908</v>
      </c>
      <c r="G118" s="22"/>
      <c r="H118" s="22"/>
      <c r="I118" s="22"/>
      <c r="J118" s="22"/>
      <c r="K118" s="22">
        <v>35</v>
      </c>
      <c r="L118" s="22"/>
      <c r="M118" s="22"/>
      <c r="N118" s="22"/>
      <c r="O118" s="22"/>
      <c r="P118" s="23">
        <f>SUM(K118:O118)</f>
        <v>35</v>
      </c>
    </row>
    <row r="119" spans="1:16" s="2" customFormat="1" ht="30" x14ac:dyDescent="0.25">
      <c r="A119" s="29">
        <v>103</v>
      </c>
      <c r="B119" s="24" t="s">
        <v>981</v>
      </c>
      <c r="C119" s="24" t="s">
        <v>982</v>
      </c>
      <c r="D119" s="24" t="s">
        <v>42</v>
      </c>
      <c r="E119" s="24" t="s">
        <v>983</v>
      </c>
      <c r="F119" s="24" t="s">
        <v>984</v>
      </c>
      <c r="G119" s="25"/>
      <c r="H119" s="25"/>
      <c r="I119" s="25"/>
      <c r="J119" s="25"/>
      <c r="K119" s="25"/>
      <c r="L119" s="25"/>
      <c r="M119" s="25"/>
      <c r="N119" s="25"/>
      <c r="O119" s="25">
        <v>34.5</v>
      </c>
      <c r="P119" s="26">
        <f>SUM(O119)</f>
        <v>34.5</v>
      </c>
    </row>
    <row r="120" spans="1:16" s="2" customFormat="1" x14ac:dyDescent="0.25">
      <c r="A120" s="29">
        <v>104</v>
      </c>
      <c r="B120" s="21" t="s">
        <v>855</v>
      </c>
      <c r="C120" s="21" t="s">
        <v>856</v>
      </c>
      <c r="D120" s="21" t="s">
        <v>62</v>
      </c>
      <c r="E120" s="21" t="s">
        <v>847</v>
      </c>
      <c r="F120" s="21" t="s">
        <v>848</v>
      </c>
      <c r="G120" s="22"/>
      <c r="H120" s="22"/>
      <c r="I120" s="22"/>
      <c r="J120" s="22"/>
      <c r="K120" s="22">
        <v>34</v>
      </c>
      <c r="L120" s="22"/>
      <c r="M120" s="22"/>
      <c r="N120" s="22"/>
      <c r="O120" s="22"/>
      <c r="P120" s="23">
        <f>SUM(K120:O120)</f>
        <v>34</v>
      </c>
    </row>
    <row r="121" spans="1:16" s="2" customFormat="1" ht="30" x14ac:dyDescent="0.25">
      <c r="A121" s="29">
        <v>105</v>
      </c>
      <c r="B121" s="21" t="s">
        <v>840</v>
      </c>
      <c r="C121" s="21" t="s">
        <v>841</v>
      </c>
      <c r="D121" s="21" t="s">
        <v>27</v>
      </c>
      <c r="E121" s="21" t="s">
        <v>842</v>
      </c>
      <c r="F121" s="21" t="s">
        <v>802</v>
      </c>
      <c r="G121" s="22"/>
      <c r="H121" s="22"/>
      <c r="I121" s="22"/>
      <c r="J121" s="22"/>
      <c r="K121" s="22">
        <v>33</v>
      </c>
      <c r="L121" s="22"/>
      <c r="M121" s="22"/>
      <c r="N121" s="22"/>
      <c r="O121" s="22"/>
      <c r="P121" s="23">
        <f>SUM(G121:O121)</f>
        <v>33</v>
      </c>
    </row>
    <row r="122" spans="1:16" s="2" customFormat="1" x14ac:dyDescent="0.25">
      <c r="A122" s="29">
        <v>106</v>
      </c>
      <c r="B122" s="21" t="s">
        <v>627</v>
      </c>
      <c r="C122" s="21" t="s">
        <v>628</v>
      </c>
      <c r="D122" s="21" t="s">
        <v>9</v>
      </c>
      <c r="E122" s="21" t="s">
        <v>629</v>
      </c>
      <c r="F122" s="21" t="s">
        <v>630</v>
      </c>
      <c r="G122" s="22"/>
      <c r="H122" s="22"/>
      <c r="I122" s="22"/>
      <c r="J122" s="22"/>
      <c r="K122" s="22">
        <v>31.5</v>
      </c>
      <c r="L122" s="22"/>
      <c r="M122" s="22"/>
      <c r="N122" s="22"/>
      <c r="O122" s="22"/>
      <c r="P122" s="23">
        <f>SUM(G122:O122)</f>
        <v>31.5</v>
      </c>
    </row>
    <row r="123" spans="1:16" s="2" customFormat="1" ht="30" x14ac:dyDescent="0.25">
      <c r="A123" s="29">
        <v>107</v>
      </c>
      <c r="B123" s="21" t="s">
        <v>689</v>
      </c>
      <c r="C123" s="21" t="s">
        <v>690</v>
      </c>
      <c r="D123" s="21" t="s">
        <v>22</v>
      </c>
      <c r="E123" s="21" t="s">
        <v>685</v>
      </c>
      <c r="F123" s="21" t="s">
        <v>686</v>
      </c>
      <c r="G123" s="22"/>
      <c r="H123" s="22"/>
      <c r="I123" s="22"/>
      <c r="J123" s="22"/>
      <c r="K123" s="22">
        <v>31</v>
      </c>
      <c r="L123" s="22"/>
      <c r="M123" s="22"/>
      <c r="N123" s="22"/>
      <c r="O123" s="22"/>
      <c r="P123" s="23">
        <f>SUM(G123:O123)</f>
        <v>31</v>
      </c>
    </row>
    <row r="124" spans="1:16" s="2" customFormat="1" ht="30" x14ac:dyDescent="0.25">
      <c r="A124" s="29">
        <v>107</v>
      </c>
      <c r="B124" s="24" t="s">
        <v>884</v>
      </c>
      <c r="C124" s="24" t="s">
        <v>885</v>
      </c>
      <c r="D124" s="24" t="s">
        <v>22</v>
      </c>
      <c r="E124" s="24" t="s">
        <v>886</v>
      </c>
      <c r="F124" s="24" t="s">
        <v>887</v>
      </c>
      <c r="G124" s="25"/>
      <c r="H124" s="25"/>
      <c r="I124" s="25"/>
      <c r="J124" s="25"/>
      <c r="K124" s="25"/>
      <c r="L124" s="25"/>
      <c r="M124" s="25"/>
      <c r="N124" s="25">
        <v>31</v>
      </c>
      <c r="O124" s="25"/>
      <c r="P124" s="26">
        <f>SUM(N124:O124)</f>
        <v>31</v>
      </c>
    </row>
    <row r="125" spans="1:16" s="2" customFormat="1" x14ac:dyDescent="0.25">
      <c r="A125" s="29">
        <v>107</v>
      </c>
      <c r="B125" s="24" t="s">
        <v>297</v>
      </c>
      <c r="C125" s="24" t="s">
        <v>298</v>
      </c>
      <c r="D125" s="24" t="s">
        <v>91</v>
      </c>
      <c r="E125" s="24" t="s">
        <v>888</v>
      </c>
      <c r="F125" s="24" t="s">
        <v>97</v>
      </c>
      <c r="G125" s="25"/>
      <c r="H125" s="25"/>
      <c r="I125" s="25"/>
      <c r="J125" s="25"/>
      <c r="K125" s="25"/>
      <c r="L125" s="25"/>
      <c r="M125" s="25"/>
      <c r="N125" s="25">
        <v>31</v>
      </c>
      <c r="O125" s="25"/>
      <c r="P125" s="26">
        <f>SUM(N125:O125)</f>
        <v>31</v>
      </c>
    </row>
    <row r="126" spans="1:16" s="2" customFormat="1" ht="30" x14ac:dyDescent="0.25">
      <c r="A126" s="29">
        <v>110</v>
      </c>
      <c r="B126" s="21" t="s">
        <v>278</v>
      </c>
      <c r="C126" s="21" t="s">
        <v>279</v>
      </c>
      <c r="D126" s="21" t="s">
        <v>42</v>
      </c>
      <c r="E126" s="21" t="s">
        <v>99</v>
      </c>
      <c r="F126" s="21" t="s">
        <v>100</v>
      </c>
      <c r="G126" s="22"/>
      <c r="H126" s="22">
        <v>30</v>
      </c>
      <c r="I126" s="22"/>
      <c r="J126" s="22"/>
      <c r="K126" s="22"/>
      <c r="L126" s="22"/>
      <c r="M126" s="22"/>
      <c r="N126" s="22"/>
      <c r="O126" s="22"/>
      <c r="P126" s="23">
        <f>SUM(G126:O126)</f>
        <v>30</v>
      </c>
    </row>
    <row r="127" spans="1:16" s="2" customFormat="1" x14ac:dyDescent="0.25">
      <c r="A127" s="29">
        <v>110</v>
      </c>
      <c r="B127" s="21" t="s">
        <v>853</v>
      </c>
      <c r="C127" s="21" t="s">
        <v>854</v>
      </c>
      <c r="D127" s="21" t="s">
        <v>62</v>
      </c>
      <c r="E127" s="21" t="s">
        <v>408</v>
      </c>
      <c r="F127" s="21" t="s">
        <v>409</v>
      </c>
      <c r="G127" s="22"/>
      <c r="H127" s="22"/>
      <c r="I127" s="22"/>
      <c r="J127" s="22"/>
      <c r="K127" s="22">
        <v>30</v>
      </c>
      <c r="L127" s="22"/>
      <c r="M127" s="22"/>
      <c r="N127" s="22"/>
      <c r="O127" s="22"/>
      <c r="P127" s="23">
        <f>SUM(K127:O127)</f>
        <v>30</v>
      </c>
    </row>
    <row r="128" spans="1:16" s="2" customFormat="1" ht="30" x14ac:dyDescent="0.25">
      <c r="A128" s="29">
        <v>112</v>
      </c>
      <c r="B128" s="21" t="s">
        <v>918</v>
      </c>
      <c r="C128" s="21" t="s">
        <v>919</v>
      </c>
      <c r="D128" s="21" t="s">
        <v>42</v>
      </c>
      <c r="E128" s="21" t="s">
        <v>920</v>
      </c>
      <c r="F128" s="21" t="s">
        <v>921</v>
      </c>
      <c r="G128" s="22"/>
      <c r="H128" s="22"/>
      <c r="I128" s="22"/>
      <c r="J128" s="22"/>
      <c r="K128" s="22">
        <v>29</v>
      </c>
      <c r="L128" s="22"/>
      <c r="M128" s="22"/>
      <c r="N128" s="22"/>
      <c r="O128" s="22"/>
      <c r="P128" s="23">
        <f>SUM(K128:O128)</f>
        <v>29</v>
      </c>
    </row>
    <row r="129" spans="1:16" s="2" customFormat="1" x14ac:dyDescent="0.25">
      <c r="A129" s="29">
        <v>113</v>
      </c>
      <c r="B129" s="21" t="s">
        <v>280</v>
      </c>
      <c r="C129" s="21" t="s">
        <v>281</v>
      </c>
      <c r="D129" s="21" t="s">
        <v>42</v>
      </c>
      <c r="E129" s="21" t="s">
        <v>253</v>
      </c>
      <c r="F129" s="21" t="s">
        <v>254</v>
      </c>
      <c r="G129" s="22"/>
      <c r="H129" s="22">
        <v>28.5</v>
      </c>
      <c r="I129" s="22"/>
      <c r="J129" s="22"/>
      <c r="K129" s="22"/>
      <c r="L129" s="22"/>
      <c r="M129" s="22"/>
      <c r="N129" s="22"/>
      <c r="O129" s="22"/>
      <c r="P129" s="23">
        <f>SUM(G129:O129)</f>
        <v>28.5</v>
      </c>
    </row>
    <row r="130" spans="1:16" s="2" customFormat="1" x14ac:dyDescent="0.25">
      <c r="A130" s="29">
        <v>114</v>
      </c>
      <c r="B130" s="21" t="s">
        <v>304</v>
      </c>
      <c r="C130" s="21" t="s">
        <v>922</v>
      </c>
      <c r="D130" s="21" t="s">
        <v>42</v>
      </c>
      <c r="E130" s="21" t="s">
        <v>761</v>
      </c>
      <c r="F130" s="21" t="s">
        <v>100</v>
      </c>
      <c r="G130" s="22"/>
      <c r="H130" s="22"/>
      <c r="I130" s="22"/>
      <c r="J130" s="22"/>
      <c r="K130" s="22">
        <v>28</v>
      </c>
      <c r="L130" s="22"/>
      <c r="M130" s="22"/>
      <c r="N130" s="22"/>
      <c r="O130" s="22"/>
      <c r="P130" s="23">
        <f>SUM(K130:O130)</f>
        <v>28</v>
      </c>
    </row>
    <row r="131" spans="1:16" s="2" customFormat="1" ht="30" x14ac:dyDescent="0.25">
      <c r="A131" s="29">
        <v>115</v>
      </c>
      <c r="B131" s="21" t="s">
        <v>974</v>
      </c>
      <c r="C131" s="21" t="s">
        <v>975</v>
      </c>
      <c r="D131" s="21" t="s">
        <v>9</v>
      </c>
      <c r="E131" s="21" t="s">
        <v>348</v>
      </c>
      <c r="F131" s="21" t="s">
        <v>81</v>
      </c>
      <c r="G131" s="22"/>
      <c r="H131" s="22"/>
      <c r="I131" s="22"/>
      <c r="J131" s="22"/>
      <c r="K131" s="22"/>
      <c r="L131" s="22"/>
      <c r="M131" s="22"/>
      <c r="N131" s="22"/>
      <c r="O131" s="22">
        <v>27</v>
      </c>
      <c r="P131" s="23">
        <f>SUM(O131)</f>
        <v>27</v>
      </c>
    </row>
    <row r="132" spans="1:16" s="2" customFormat="1" ht="30" x14ac:dyDescent="0.25">
      <c r="A132" s="29">
        <v>116</v>
      </c>
      <c r="B132" s="21" t="s">
        <v>599</v>
      </c>
      <c r="C132" s="21" t="s">
        <v>600</v>
      </c>
      <c r="D132" s="21" t="s">
        <v>27</v>
      </c>
      <c r="E132" s="21" t="s">
        <v>601</v>
      </c>
      <c r="F132" s="21" t="s">
        <v>602</v>
      </c>
      <c r="G132" s="22"/>
      <c r="H132" s="22"/>
      <c r="I132" s="22"/>
      <c r="J132" s="22">
        <v>26</v>
      </c>
      <c r="K132" s="22"/>
      <c r="L132" s="22"/>
      <c r="M132" s="22"/>
      <c r="N132" s="22"/>
      <c r="O132" s="22"/>
      <c r="P132" s="23">
        <f>SUM(G132:O132)</f>
        <v>26</v>
      </c>
    </row>
    <row r="133" spans="1:16" s="2" customFormat="1" x14ac:dyDescent="0.25">
      <c r="A133" s="29">
        <v>117</v>
      </c>
      <c r="B133" s="21" t="s">
        <v>923</v>
      </c>
      <c r="C133" s="21" t="s">
        <v>924</v>
      </c>
      <c r="D133" s="21" t="s">
        <v>42</v>
      </c>
      <c r="E133" s="21" t="s">
        <v>925</v>
      </c>
      <c r="F133" s="21" t="s">
        <v>926</v>
      </c>
      <c r="G133" s="22"/>
      <c r="H133" s="22"/>
      <c r="I133" s="22"/>
      <c r="J133" s="22"/>
      <c r="K133" s="22">
        <v>25</v>
      </c>
      <c r="L133" s="22"/>
      <c r="M133" s="22"/>
      <c r="N133" s="22"/>
      <c r="O133" s="22"/>
      <c r="P133" s="23">
        <f>SUM(K133:O133)</f>
        <v>25</v>
      </c>
    </row>
    <row r="134" spans="1:16" s="2" customFormat="1" ht="30" x14ac:dyDescent="0.25">
      <c r="A134" s="29">
        <v>117</v>
      </c>
      <c r="B134" s="21" t="s">
        <v>889</v>
      </c>
      <c r="C134" s="21" t="s">
        <v>890</v>
      </c>
      <c r="D134" s="21" t="s">
        <v>103</v>
      </c>
      <c r="E134" s="21" t="s">
        <v>891</v>
      </c>
      <c r="F134" s="21" t="s">
        <v>892</v>
      </c>
      <c r="G134" s="22"/>
      <c r="H134" s="22"/>
      <c r="I134" s="22"/>
      <c r="J134" s="22"/>
      <c r="K134" s="22"/>
      <c r="L134" s="22"/>
      <c r="M134" s="22"/>
      <c r="N134" s="22">
        <v>25</v>
      </c>
      <c r="O134" s="22"/>
      <c r="P134" s="23">
        <f>SUM(N134:O134)</f>
        <v>25</v>
      </c>
    </row>
    <row r="135" spans="1:16" s="2" customFormat="1" ht="30" x14ac:dyDescent="0.25">
      <c r="A135" s="29">
        <v>119</v>
      </c>
      <c r="B135" s="24" t="s">
        <v>418</v>
      </c>
      <c r="C135" s="24" t="s">
        <v>419</v>
      </c>
      <c r="D135" s="24" t="s">
        <v>9</v>
      </c>
      <c r="E135" s="24" t="s">
        <v>420</v>
      </c>
      <c r="F135" s="24" t="s">
        <v>421</v>
      </c>
      <c r="G135" s="25"/>
      <c r="H135" s="25"/>
      <c r="I135" s="25">
        <v>2</v>
      </c>
      <c r="J135" s="25"/>
      <c r="K135" s="25"/>
      <c r="L135" s="25"/>
      <c r="M135" s="25"/>
      <c r="N135" s="25"/>
      <c r="O135" s="25">
        <v>22.5</v>
      </c>
      <c r="P135" s="26">
        <f>SUM(G135:O135)</f>
        <v>24.5</v>
      </c>
    </row>
    <row r="136" spans="1:16" s="2" customFormat="1" ht="30" x14ac:dyDescent="0.25">
      <c r="A136" s="29">
        <v>120</v>
      </c>
      <c r="B136" s="21" t="s">
        <v>976</v>
      </c>
      <c r="C136" s="21" t="s">
        <v>977</v>
      </c>
      <c r="D136" s="21" t="s">
        <v>9</v>
      </c>
      <c r="E136" s="21" t="s">
        <v>18</v>
      </c>
      <c r="F136" s="21" t="s">
        <v>19</v>
      </c>
      <c r="G136" s="22"/>
      <c r="H136" s="22"/>
      <c r="I136" s="22"/>
      <c r="J136" s="22"/>
      <c r="K136" s="22"/>
      <c r="L136" s="22"/>
      <c r="M136" s="22"/>
      <c r="N136" s="22"/>
      <c r="O136" s="22">
        <v>24</v>
      </c>
      <c r="P136" s="23">
        <f>SUM(O136)</f>
        <v>24</v>
      </c>
    </row>
    <row r="137" spans="1:16" s="2" customFormat="1" ht="30" x14ac:dyDescent="0.25">
      <c r="A137" s="29">
        <v>121</v>
      </c>
      <c r="B137" s="21" t="s">
        <v>699</v>
      </c>
      <c r="C137" s="21" t="s">
        <v>700</v>
      </c>
      <c r="D137" s="21" t="s">
        <v>51</v>
      </c>
      <c r="E137" s="21" t="s">
        <v>701</v>
      </c>
      <c r="F137" s="21" t="s">
        <v>694</v>
      </c>
      <c r="G137" s="22"/>
      <c r="H137" s="22"/>
      <c r="I137" s="22"/>
      <c r="J137" s="22"/>
      <c r="K137" s="22">
        <v>22.5</v>
      </c>
      <c r="L137" s="22"/>
      <c r="M137" s="22"/>
      <c r="N137" s="22"/>
      <c r="O137" s="22"/>
      <c r="P137" s="23">
        <f>SUM(G137:O137)</f>
        <v>22.5</v>
      </c>
    </row>
    <row r="138" spans="1:16" s="2" customFormat="1" ht="30" x14ac:dyDescent="0.25">
      <c r="A138" s="29">
        <v>122</v>
      </c>
      <c r="B138" s="21" t="s">
        <v>422</v>
      </c>
      <c r="C138" s="21" t="s">
        <v>424</v>
      </c>
      <c r="D138" s="21" t="s">
        <v>423</v>
      </c>
      <c r="E138" s="21" t="s">
        <v>425</v>
      </c>
      <c r="F138" s="21" t="s">
        <v>426</v>
      </c>
      <c r="G138" s="22"/>
      <c r="H138" s="22"/>
      <c r="I138" s="22">
        <v>2</v>
      </c>
      <c r="J138" s="22"/>
      <c r="K138" s="22"/>
      <c r="L138" s="22">
        <v>20</v>
      </c>
      <c r="M138" s="22"/>
      <c r="N138" s="22"/>
      <c r="O138" s="22"/>
      <c r="P138" s="23">
        <f>SUM(G138:O138)</f>
        <v>22</v>
      </c>
    </row>
    <row r="139" spans="1:16" s="2" customFormat="1" x14ac:dyDescent="0.25">
      <c r="A139" s="29">
        <v>123</v>
      </c>
      <c r="B139" s="24" t="s">
        <v>342</v>
      </c>
      <c r="C139" s="24" t="s">
        <v>343</v>
      </c>
      <c r="D139" s="24" t="s">
        <v>27</v>
      </c>
      <c r="E139" s="24" t="s">
        <v>344</v>
      </c>
      <c r="F139" s="24" t="s">
        <v>345</v>
      </c>
      <c r="G139" s="25"/>
      <c r="H139" s="25"/>
      <c r="I139" s="25">
        <v>19</v>
      </c>
      <c r="J139" s="25"/>
      <c r="K139" s="25"/>
      <c r="L139" s="25"/>
      <c r="M139" s="25"/>
      <c r="N139" s="25"/>
      <c r="O139" s="25"/>
      <c r="P139" s="26">
        <f>SUM(G139:O139)</f>
        <v>19</v>
      </c>
    </row>
    <row r="140" spans="1:16" s="2" customFormat="1" ht="30" x14ac:dyDescent="0.25">
      <c r="A140" s="29">
        <v>123</v>
      </c>
      <c r="B140" s="21" t="s">
        <v>346</v>
      </c>
      <c r="C140" s="21" t="s">
        <v>347</v>
      </c>
      <c r="D140" s="21" t="s">
        <v>9</v>
      </c>
      <c r="E140" s="21" t="s">
        <v>348</v>
      </c>
      <c r="F140" s="21" t="s">
        <v>81</v>
      </c>
      <c r="G140" s="22"/>
      <c r="H140" s="22"/>
      <c r="I140" s="22">
        <v>19</v>
      </c>
      <c r="J140" s="22"/>
      <c r="K140" s="22"/>
      <c r="L140" s="22"/>
      <c r="M140" s="22"/>
      <c r="N140" s="22"/>
      <c r="O140" s="22"/>
      <c r="P140" s="23">
        <f>SUM(G140:O140)</f>
        <v>19</v>
      </c>
    </row>
    <row r="141" spans="1:16" s="2" customFormat="1" ht="30" x14ac:dyDescent="0.25">
      <c r="A141" s="29">
        <v>125</v>
      </c>
      <c r="B141" s="21" t="s">
        <v>241</v>
      </c>
      <c r="C141" s="21" t="s">
        <v>289</v>
      </c>
      <c r="D141" s="21" t="s">
        <v>91</v>
      </c>
      <c r="E141" s="21" t="s">
        <v>236</v>
      </c>
      <c r="F141" s="21" t="s">
        <v>237</v>
      </c>
      <c r="G141" s="22"/>
      <c r="H141" s="22">
        <v>18</v>
      </c>
      <c r="I141" s="22"/>
      <c r="J141" s="22"/>
      <c r="K141" s="22"/>
      <c r="L141" s="22"/>
      <c r="M141" s="22"/>
      <c r="N141" s="22"/>
      <c r="O141" s="22"/>
      <c r="P141" s="23">
        <f>SUM(G141:O141)</f>
        <v>18</v>
      </c>
    </row>
    <row r="142" spans="1:16" s="2" customFormat="1" x14ac:dyDescent="0.25">
      <c r="A142" s="29">
        <v>125</v>
      </c>
      <c r="B142" s="21" t="s">
        <v>304</v>
      </c>
      <c r="C142" s="21" t="s">
        <v>305</v>
      </c>
      <c r="D142" s="21" t="s">
        <v>42</v>
      </c>
      <c r="E142" s="21" t="s">
        <v>761</v>
      </c>
      <c r="F142" s="21" t="s">
        <v>100</v>
      </c>
      <c r="G142" s="22"/>
      <c r="H142" s="22"/>
      <c r="I142" s="22"/>
      <c r="J142" s="22"/>
      <c r="K142" s="22"/>
      <c r="L142" s="22">
        <v>18</v>
      </c>
      <c r="M142" s="22"/>
      <c r="N142" s="22"/>
      <c r="O142" s="22"/>
      <c r="P142" s="23">
        <f>SUM(G142:O142)</f>
        <v>18</v>
      </c>
    </row>
    <row r="143" spans="1:16" s="2" customFormat="1" ht="30" x14ac:dyDescent="0.25">
      <c r="A143" s="29">
        <v>127</v>
      </c>
      <c r="B143" s="21" t="s">
        <v>985</v>
      </c>
      <c r="C143" s="21" t="s">
        <v>240</v>
      </c>
      <c r="D143" s="21" t="s">
        <v>42</v>
      </c>
      <c r="E143" s="21" t="s">
        <v>986</v>
      </c>
      <c r="F143" s="21" t="s">
        <v>987</v>
      </c>
      <c r="G143" s="22"/>
      <c r="H143" s="22"/>
      <c r="I143" s="22"/>
      <c r="J143" s="22"/>
      <c r="K143" s="22"/>
      <c r="L143" s="22"/>
      <c r="M143" s="22"/>
      <c r="N143" s="22"/>
      <c r="O143" s="22">
        <v>16.5</v>
      </c>
      <c r="P143" s="23">
        <f>SUM(O143)</f>
        <v>16.5</v>
      </c>
    </row>
    <row r="144" spans="1:16" s="2" customFormat="1" x14ac:dyDescent="0.25">
      <c r="A144" s="29">
        <v>128</v>
      </c>
      <c r="B144" s="21" t="s">
        <v>603</v>
      </c>
      <c r="C144" s="21" t="s">
        <v>604</v>
      </c>
      <c r="D144" s="21" t="s">
        <v>27</v>
      </c>
      <c r="E144" s="21" t="s">
        <v>605</v>
      </c>
      <c r="F144" s="21" t="s">
        <v>606</v>
      </c>
      <c r="G144" s="22"/>
      <c r="H144" s="22"/>
      <c r="I144" s="22"/>
      <c r="J144" s="22">
        <v>16</v>
      </c>
      <c r="K144" s="22"/>
      <c r="L144" s="22"/>
      <c r="M144" s="22"/>
      <c r="N144" s="22"/>
      <c r="O144" s="22"/>
      <c r="P144" s="23">
        <f>SUM(G144:O144)</f>
        <v>16</v>
      </c>
    </row>
    <row r="145" spans="1:16" s="2" customFormat="1" x14ac:dyDescent="0.25">
      <c r="A145" s="29">
        <v>129</v>
      </c>
      <c r="B145" s="21" t="s">
        <v>371</v>
      </c>
      <c r="C145" s="21" t="s">
        <v>372</v>
      </c>
      <c r="D145" s="21" t="s">
        <v>42</v>
      </c>
      <c r="E145" s="21" t="s">
        <v>129</v>
      </c>
      <c r="F145" s="21" t="s">
        <v>130</v>
      </c>
      <c r="G145" s="22"/>
      <c r="H145" s="22"/>
      <c r="I145" s="22">
        <v>15</v>
      </c>
      <c r="J145" s="22"/>
      <c r="K145" s="22"/>
      <c r="L145" s="22"/>
      <c r="M145" s="22"/>
      <c r="N145" s="22"/>
      <c r="O145" s="22"/>
      <c r="P145" s="23">
        <f>SUM(G145:O145)</f>
        <v>15</v>
      </c>
    </row>
    <row r="146" spans="1:16" s="2" customFormat="1" ht="30" x14ac:dyDescent="0.25">
      <c r="A146" s="29">
        <v>130</v>
      </c>
      <c r="B146" s="24" t="s">
        <v>172</v>
      </c>
      <c r="C146" s="24" t="s">
        <v>373</v>
      </c>
      <c r="D146" s="24" t="s">
        <v>9</v>
      </c>
      <c r="E146" s="24" t="s">
        <v>374</v>
      </c>
      <c r="F146" s="24" t="s">
        <v>171</v>
      </c>
      <c r="G146" s="25"/>
      <c r="H146" s="25"/>
      <c r="I146" s="25">
        <v>14</v>
      </c>
      <c r="J146" s="25"/>
      <c r="K146" s="25"/>
      <c r="L146" s="25"/>
      <c r="M146" s="25"/>
      <c r="N146" s="25"/>
      <c r="O146" s="25"/>
      <c r="P146" s="26">
        <f>SUM(G146:O146)</f>
        <v>14</v>
      </c>
    </row>
    <row r="147" spans="1:16" s="2" customFormat="1" x14ac:dyDescent="0.25">
      <c r="A147" s="29">
        <v>130</v>
      </c>
      <c r="B147" s="21" t="s">
        <v>931</v>
      </c>
      <c r="C147" s="21" t="s">
        <v>932</v>
      </c>
      <c r="D147" s="21" t="s">
        <v>42</v>
      </c>
      <c r="E147" s="21" t="s">
        <v>933</v>
      </c>
      <c r="F147" s="21" t="s">
        <v>934</v>
      </c>
      <c r="G147" s="22"/>
      <c r="H147" s="22"/>
      <c r="I147" s="22"/>
      <c r="J147" s="22"/>
      <c r="K147" s="22">
        <v>14</v>
      </c>
      <c r="L147" s="22"/>
      <c r="M147" s="22"/>
      <c r="N147" s="22"/>
      <c r="O147" s="22"/>
      <c r="P147" s="23">
        <f>SUM(K147:O147)</f>
        <v>14</v>
      </c>
    </row>
    <row r="148" spans="1:16" s="2" customFormat="1" ht="30" x14ac:dyDescent="0.25">
      <c r="A148" s="29">
        <v>130</v>
      </c>
      <c r="B148" s="21" t="s">
        <v>935</v>
      </c>
      <c r="C148" s="21" t="s">
        <v>936</v>
      </c>
      <c r="D148" s="21" t="s">
        <v>42</v>
      </c>
      <c r="E148" s="21" t="s">
        <v>937</v>
      </c>
      <c r="F148" s="21" t="s">
        <v>258</v>
      </c>
      <c r="G148" s="22"/>
      <c r="H148" s="22"/>
      <c r="I148" s="22"/>
      <c r="J148" s="22"/>
      <c r="K148" s="22">
        <v>14</v>
      </c>
      <c r="L148" s="22"/>
      <c r="M148" s="22"/>
      <c r="N148" s="22"/>
      <c r="O148" s="22"/>
      <c r="P148" s="23">
        <f>SUM(K148:O148)</f>
        <v>14</v>
      </c>
    </row>
    <row r="149" spans="1:16" s="2" customFormat="1" x14ac:dyDescent="0.25">
      <c r="A149" s="29">
        <v>133</v>
      </c>
      <c r="B149" s="21" t="s">
        <v>893</v>
      </c>
      <c r="C149" s="21" t="s">
        <v>894</v>
      </c>
      <c r="D149" s="21" t="s">
        <v>22</v>
      </c>
      <c r="E149" s="21" t="s">
        <v>667</v>
      </c>
      <c r="F149" s="21" t="s">
        <v>668</v>
      </c>
      <c r="G149" s="22"/>
      <c r="H149" s="22"/>
      <c r="I149" s="22"/>
      <c r="J149" s="22"/>
      <c r="K149" s="22"/>
      <c r="L149" s="22"/>
      <c r="M149" s="22"/>
      <c r="N149" s="22">
        <v>11</v>
      </c>
      <c r="O149" s="22"/>
      <c r="P149" s="23">
        <f>SUM(N149:O149)</f>
        <v>11</v>
      </c>
    </row>
    <row r="150" spans="1:16" s="2" customFormat="1" ht="30" x14ac:dyDescent="0.25">
      <c r="A150" s="29">
        <v>133</v>
      </c>
      <c r="B150" s="21" t="s">
        <v>379</v>
      </c>
      <c r="C150" s="21" t="s">
        <v>380</v>
      </c>
      <c r="D150" s="21" t="s">
        <v>91</v>
      </c>
      <c r="E150" s="21" t="s">
        <v>381</v>
      </c>
      <c r="F150" s="21" t="s">
        <v>382</v>
      </c>
      <c r="G150" s="22"/>
      <c r="H150" s="22"/>
      <c r="I150" s="22">
        <v>11</v>
      </c>
      <c r="J150" s="22"/>
      <c r="K150" s="22"/>
      <c r="L150" s="22"/>
      <c r="M150" s="22"/>
      <c r="N150" s="22"/>
      <c r="O150" s="22"/>
      <c r="P150" s="23">
        <f>SUM(G150:O150)</f>
        <v>11</v>
      </c>
    </row>
    <row r="151" spans="1:16" s="2" customFormat="1" x14ac:dyDescent="0.25">
      <c r="A151" s="29">
        <v>133</v>
      </c>
      <c r="B151" s="21" t="s">
        <v>478</v>
      </c>
      <c r="C151" s="21" t="s">
        <v>479</v>
      </c>
      <c r="D151" s="21" t="s">
        <v>27</v>
      </c>
      <c r="E151" s="21" t="s">
        <v>454</v>
      </c>
      <c r="F151" s="21" t="s">
        <v>455</v>
      </c>
      <c r="G151" s="22"/>
      <c r="H151" s="22"/>
      <c r="I151" s="22"/>
      <c r="J151" s="22"/>
      <c r="K151" s="22"/>
      <c r="L151" s="22">
        <v>11</v>
      </c>
      <c r="M151" s="22"/>
      <c r="N151" s="22"/>
      <c r="O151" s="22"/>
      <c r="P151" s="23">
        <f>SUM(G151:O151)</f>
        <v>11</v>
      </c>
    </row>
    <row r="152" spans="1:16" s="2" customFormat="1" ht="30" x14ac:dyDescent="0.25">
      <c r="A152" s="29">
        <v>133</v>
      </c>
      <c r="B152" s="21" t="s">
        <v>383</v>
      </c>
      <c r="C152" s="21" t="s">
        <v>384</v>
      </c>
      <c r="D152" s="21" t="s">
        <v>145</v>
      </c>
      <c r="E152" s="21" t="s">
        <v>385</v>
      </c>
      <c r="F152" s="21" t="s">
        <v>386</v>
      </c>
      <c r="G152" s="22"/>
      <c r="H152" s="22"/>
      <c r="I152" s="22">
        <v>11</v>
      </c>
      <c r="J152" s="22"/>
      <c r="K152" s="22"/>
      <c r="L152" s="22"/>
      <c r="M152" s="22"/>
      <c r="N152" s="22"/>
      <c r="O152" s="22"/>
      <c r="P152" s="23">
        <f>SUM(G152:O152)</f>
        <v>11</v>
      </c>
    </row>
    <row r="153" spans="1:16" s="2" customFormat="1" x14ac:dyDescent="0.25">
      <c r="A153" s="29">
        <v>137</v>
      </c>
      <c r="B153" s="21" t="s">
        <v>127</v>
      </c>
      <c r="C153" s="21" t="s">
        <v>116</v>
      </c>
      <c r="D153" s="21" t="s">
        <v>42</v>
      </c>
      <c r="E153" s="21" t="s">
        <v>129</v>
      </c>
      <c r="F153" s="21" t="s">
        <v>130</v>
      </c>
      <c r="G153" s="22"/>
      <c r="H153" s="22"/>
      <c r="I153" s="22"/>
      <c r="J153" s="22"/>
      <c r="K153" s="22"/>
      <c r="L153" s="22"/>
      <c r="M153" s="22"/>
      <c r="N153" s="22"/>
      <c r="O153" s="22">
        <v>9</v>
      </c>
      <c r="P153" s="23">
        <f>SUM(O153)</f>
        <v>9</v>
      </c>
    </row>
    <row r="154" spans="1:16" s="2" customFormat="1" ht="30" x14ac:dyDescent="0.25">
      <c r="A154" s="29">
        <v>138</v>
      </c>
      <c r="B154" s="24" t="s">
        <v>399</v>
      </c>
      <c r="C154" s="24" t="s">
        <v>400</v>
      </c>
      <c r="D154" s="24" t="s">
        <v>108</v>
      </c>
      <c r="E154" s="24" t="s">
        <v>401</v>
      </c>
      <c r="F154" s="24" t="s">
        <v>402</v>
      </c>
      <c r="G154" s="25"/>
      <c r="H154" s="25"/>
      <c r="I154" s="25">
        <v>7</v>
      </c>
      <c r="J154" s="25"/>
      <c r="K154" s="25"/>
      <c r="L154" s="25"/>
      <c r="M154" s="25"/>
      <c r="N154" s="25"/>
      <c r="O154" s="25"/>
      <c r="P154" s="26">
        <f>SUM(G154:O154)</f>
        <v>7</v>
      </c>
    </row>
    <row r="155" spans="1:16" s="2" customFormat="1" x14ac:dyDescent="0.25">
      <c r="A155" s="29">
        <v>139</v>
      </c>
      <c r="B155" s="24" t="s">
        <v>765</v>
      </c>
      <c r="C155" s="24" t="s">
        <v>766</v>
      </c>
      <c r="D155" s="24" t="s">
        <v>42</v>
      </c>
      <c r="E155" s="24" t="s">
        <v>767</v>
      </c>
      <c r="F155" s="24" t="s">
        <v>768</v>
      </c>
      <c r="G155" s="25"/>
      <c r="H155" s="25"/>
      <c r="I155" s="25"/>
      <c r="J155" s="25"/>
      <c r="K155" s="25"/>
      <c r="L155" s="25">
        <v>5</v>
      </c>
      <c r="M155" s="25"/>
      <c r="N155" s="25"/>
      <c r="O155" s="25"/>
      <c r="P155" s="26">
        <f>SUM(G155:O155)</f>
        <v>5</v>
      </c>
    </row>
    <row r="156" spans="1:16" s="2" customFormat="1" ht="30" x14ac:dyDescent="0.25">
      <c r="A156" s="29">
        <v>140</v>
      </c>
      <c r="B156" s="21" t="s">
        <v>410</v>
      </c>
      <c r="C156" s="21" t="s">
        <v>411</v>
      </c>
      <c r="D156" s="21" t="s">
        <v>91</v>
      </c>
      <c r="E156" s="21" t="s">
        <v>381</v>
      </c>
      <c r="F156" s="21" t="s">
        <v>382</v>
      </c>
      <c r="G156" s="22"/>
      <c r="H156" s="22"/>
      <c r="I156" s="22">
        <v>4</v>
      </c>
      <c r="J156" s="22"/>
      <c r="K156" s="22"/>
      <c r="L156" s="22"/>
      <c r="M156" s="22"/>
      <c r="N156" s="22"/>
      <c r="O156" s="22"/>
      <c r="P156" s="23">
        <f>SUM(G156:O156)</f>
        <v>4</v>
      </c>
    </row>
    <row r="157" spans="1:16" s="2" customFormat="1" ht="30" x14ac:dyDescent="0.25">
      <c r="A157" s="29">
        <v>141</v>
      </c>
      <c r="B157" s="21" t="s">
        <v>770</v>
      </c>
      <c r="C157" s="21" t="s">
        <v>771</v>
      </c>
      <c r="D157" s="21" t="s">
        <v>120</v>
      </c>
      <c r="E157" s="21" t="s">
        <v>772</v>
      </c>
      <c r="F157" s="21" t="s">
        <v>773</v>
      </c>
      <c r="G157" s="22"/>
      <c r="H157" s="22"/>
      <c r="I157" s="22"/>
      <c r="J157" s="22"/>
      <c r="K157" s="22"/>
      <c r="L157" s="22">
        <v>1</v>
      </c>
      <c r="M157" s="22"/>
      <c r="N157" s="22"/>
      <c r="O157" s="22"/>
      <c r="P157" s="23">
        <f>SUM(G157:O157)</f>
        <v>1</v>
      </c>
    </row>
    <row r="158" spans="1:16" s="2" customFormat="1" ht="30" x14ac:dyDescent="0.25">
      <c r="A158" s="29">
        <v>141</v>
      </c>
      <c r="B158" s="21" t="s">
        <v>665</v>
      </c>
      <c r="C158" s="21" t="s">
        <v>774</v>
      </c>
      <c r="D158" s="21" t="s">
        <v>22</v>
      </c>
      <c r="E158" s="21" t="s">
        <v>667</v>
      </c>
      <c r="F158" s="21" t="s">
        <v>668</v>
      </c>
      <c r="G158" s="22"/>
      <c r="H158" s="22"/>
      <c r="I158" s="22"/>
      <c r="J158" s="22"/>
      <c r="K158" s="22"/>
      <c r="L158" s="22">
        <v>1</v>
      </c>
      <c r="M158" s="22"/>
      <c r="N158" s="22"/>
      <c r="O158" s="22"/>
      <c r="P158" s="23">
        <f>SUM(G158:O158)</f>
        <v>1</v>
      </c>
    </row>
    <row r="159" spans="1:16" s="2" customFormat="1" ht="15.75" thickBot="1" x14ac:dyDescent="0.3">
      <c r="A159" s="34">
        <v>141</v>
      </c>
      <c r="B159" s="18" t="s">
        <v>430</v>
      </c>
      <c r="C159" s="18" t="s">
        <v>431</v>
      </c>
      <c r="D159" s="18" t="s">
        <v>108</v>
      </c>
      <c r="E159" s="18" t="s">
        <v>432</v>
      </c>
      <c r="F159" s="18" t="s">
        <v>433</v>
      </c>
      <c r="G159" s="19"/>
      <c r="H159" s="19"/>
      <c r="I159" s="19">
        <v>1</v>
      </c>
      <c r="J159" s="19"/>
      <c r="K159" s="19"/>
      <c r="L159" s="19"/>
      <c r="M159" s="19"/>
      <c r="N159" s="19"/>
      <c r="O159" s="19"/>
      <c r="P159" s="20">
        <f>SUM(G159:O159)</f>
        <v>1</v>
      </c>
    </row>
    <row r="160" spans="1:16" s="2" customFormat="1" x14ac:dyDescent="0.25">
      <c r="A160" s="3"/>
      <c r="B160" s="3"/>
      <c r="C160" s="3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s="2" customFormat="1" x14ac:dyDescent="0.25">
      <c r="A161" s="3"/>
      <c r="B161" s="3"/>
      <c r="C161" s="3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s="2" customFormat="1" x14ac:dyDescent="0.25">
      <c r="A162" s="3"/>
      <c r="B162" s="3"/>
      <c r="C162" s="3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s="2" customFormat="1" x14ac:dyDescent="0.25">
      <c r="A163" s="3"/>
      <c r="B163" s="3"/>
      <c r="C163" s="3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s="2" customFormat="1" x14ac:dyDescent="0.25">
      <c r="A164" s="3"/>
      <c r="B164" s="3"/>
      <c r="C164" s="3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s="2" customFormat="1" x14ac:dyDescent="0.25">
      <c r="A165" s="3"/>
      <c r="B165" s="3"/>
      <c r="C165" s="3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s="2" customFormat="1" x14ac:dyDescent="0.25">
      <c r="A166" s="3"/>
      <c r="B166" s="3"/>
      <c r="C166" s="3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s="2" customFormat="1" x14ac:dyDescent="0.25">
      <c r="A167" s="3"/>
      <c r="B167" s="3"/>
      <c r="C167" s="3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s="2" customFormat="1" x14ac:dyDescent="0.25">
      <c r="A168" s="3"/>
      <c r="B168" s="3"/>
      <c r="C168" s="3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s="2" customFormat="1" x14ac:dyDescent="0.25"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s="2" customFormat="1" x14ac:dyDescent="0.25"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s="2" customFormat="1" x14ac:dyDescent="0.25"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s="2" customFormat="1" x14ac:dyDescent="0.25"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s="2" customFormat="1" x14ac:dyDescent="0.25"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s="2" customFormat="1" x14ac:dyDescent="0.25"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s="2" customFormat="1" x14ac:dyDescent="0.25"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s="2" customFormat="1" x14ac:dyDescent="0.25"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7:16" s="2" customFormat="1" x14ac:dyDescent="0.25"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7:16" s="2" customFormat="1" x14ac:dyDescent="0.25"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7:16" s="2" customFormat="1" x14ac:dyDescent="0.25"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7:16" s="2" customFormat="1" x14ac:dyDescent="0.25"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7:16" s="2" customFormat="1" x14ac:dyDescent="0.25"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7:16" s="2" customFormat="1" x14ac:dyDescent="0.25"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7:16" s="2" customFormat="1" x14ac:dyDescent="0.25"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7:16" s="2" customFormat="1" x14ac:dyDescent="0.25"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7:16" s="2" customFormat="1" x14ac:dyDescent="0.25"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7:16" s="2" customFormat="1" x14ac:dyDescent="0.25"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7:16" s="2" customFormat="1" x14ac:dyDescent="0.25"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7:16" s="2" customFormat="1" x14ac:dyDescent="0.25"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7:16" s="2" customFormat="1" x14ac:dyDescent="0.25"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7:16" s="2" customFormat="1" x14ac:dyDescent="0.25"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7:16" s="2" customFormat="1" x14ac:dyDescent="0.25"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7:16" s="2" customFormat="1" x14ac:dyDescent="0.25"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7:16" s="2" customFormat="1" x14ac:dyDescent="0.25"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7:16" s="2" customFormat="1" x14ac:dyDescent="0.25"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7:16" s="2" customFormat="1" x14ac:dyDescent="0.25"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7:16" s="2" customFormat="1" x14ac:dyDescent="0.25"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7:16" s="2" customFormat="1" x14ac:dyDescent="0.25"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7:16" s="2" customFormat="1" x14ac:dyDescent="0.25"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7:16" s="2" customFormat="1" x14ac:dyDescent="0.25"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7:16" s="2" customFormat="1" x14ac:dyDescent="0.25"/>
    <row r="201" spans="7:16" s="2" customFormat="1" x14ac:dyDescent="0.25"/>
    <row r="202" spans="7:16" s="2" customFormat="1" x14ac:dyDescent="0.25"/>
    <row r="203" spans="7:16" s="2" customFormat="1" x14ac:dyDescent="0.25"/>
    <row r="204" spans="7:16" s="2" customFormat="1" x14ac:dyDescent="0.25"/>
    <row r="205" spans="7:16" s="2" customFormat="1" x14ac:dyDescent="0.25"/>
    <row r="206" spans="7:16" s="2" customFormat="1" x14ac:dyDescent="0.25"/>
    <row r="207" spans="7:16" s="2" customFormat="1" x14ac:dyDescent="0.25"/>
  </sheetData>
  <autoFilter ref="A16:P16" xr:uid="{00000000-0009-0000-0000-000002000000}">
    <sortState xmlns:xlrd2="http://schemas.microsoft.com/office/spreadsheetml/2017/richdata2" ref="A17:P159">
      <sortCondition descending="1" ref="P16"/>
    </sortState>
  </autoFilter>
  <mergeCells count="17">
    <mergeCell ref="A10:P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L14:L15"/>
    <mergeCell ref="M14:M15"/>
    <mergeCell ref="O14:O15"/>
    <mergeCell ref="N14:N15"/>
    <mergeCell ref="K14:K15"/>
    <mergeCell ref="P14:P15"/>
  </mergeCells>
  <pageMargins left="0.7" right="0.7" top="0.75" bottom="0.75" header="0.3" footer="0.3"/>
  <pageSetup paperSize="9" scale="3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P148"/>
  <sheetViews>
    <sheetView zoomScaleNormal="100" workbookViewId="0">
      <selection activeCell="H19" sqref="H19"/>
    </sheetView>
  </sheetViews>
  <sheetFormatPr defaultRowHeight="15" x14ac:dyDescent="0.25"/>
  <cols>
    <col min="2" max="2" width="20.42578125" customWidth="1"/>
    <col min="3" max="3" width="16" customWidth="1"/>
    <col min="4" max="4" width="16.42578125" customWidth="1"/>
    <col min="5" max="5" width="17" customWidth="1"/>
    <col min="6" max="6" width="18" customWidth="1"/>
    <col min="7" max="7" width="15.140625" customWidth="1"/>
    <col min="8" max="14" width="12.85546875" customWidth="1"/>
    <col min="15" max="15" width="14.28515625" customWidth="1"/>
    <col min="16" max="16" width="11.140625" bestFit="1" customWidth="1"/>
  </cols>
  <sheetData>
    <row r="9" spans="1:16" ht="15.75" thickBot="1" x14ac:dyDescent="0.3"/>
    <row r="10" spans="1:16" x14ac:dyDescent="0.25">
      <c r="A10" s="46" t="s">
        <v>148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x14ac:dyDescent="0.2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1:16" x14ac:dyDescent="0.2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</row>
    <row r="13" spans="1:16" ht="9" customHeight="1" thickBot="1" x14ac:dyDescent="0.3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</row>
    <row r="14" spans="1:16" ht="15.75" customHeight="1" thickBot="1" x14ac:dyDescent="0.3">
      <c r="A14" s="55" t="s">
        <v>6</v>
      </c>
      <c r="B14" s="55" t="s">
        <v>0</v>
      </c>
      <c r="C14" s="55" t="s">
        <v>1</v>
      </c>
      <c r="D14" s="55" t="s">
        <v>176</v>
      </c>
      <c r="E14" s="55" t="s">
        <v>3</v>
      </c>
      <c r="F14" s="55" t="s">
        <v>4</v>
      </c>
      <c r="G14" s="44" t="s">
        <v>32</v>
      </c>
      <c r="H14" s="44" t="s">
        <v>34</v>
      </c>
      <c r="I14" s="44" t="s">
        <v>36</v>
      </c>
      <c r="J14" s="44" t="s">
        <v>35</v>
      </c>
      <c r="K14" s="44" t="s">
        <v>38</v>
      </c>
      <c r="L14" s="44" t="s">
        <v>609</v>
      </c>
      <c r="M14" s="44" t="s">
        <v>857</v>
      </c>
      <c r="N14" s="44" t="s">
        <v>860</v>
      </c>
      <c r="O14" s="44" t="s">
        <v>37</v>
      </c>
      <c r="P14" s="55" t="s">
        <v>5</v>
      </c>
    </row>
    <row r="15" spans="1:16" s="1" customFormat="1" ht="50.25" customHeight="1" thickBot="1" x14ac:dyDescent="0.3">
      <c r="A15" s="55"/>
      <c r="B15" s="55"/>
      <c r="C15" s="55"/>
      <c r="D15" s="55"/>
      <c r="E15" s="55"/>
      <c r="F15" s="55"/>
      <c r="G15" s="45"/>
      <c r="H15" s="45"/>
      <c r="I15" s="45"/>
      <c r="J15" s="45"/>
      <c r="K15" s="45"/>
      <c r="L15" s="45"/>
      <c r="M15" s="45"/>
      <c r="N15" s="45"/>
      <c r="O15" s="45"/>
      <c r="P15" s="55"/>
    </row>
    <row r="16" spans="1:16" s="1" customFormat="1" ht="9" customHeight="1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2" customFormat="1" ht="30" x14ac:dyDescent="0.25">
      <c r="A17" s="56">
        <v>1</v>
      </c>
      <c r="B17" s="57" t="s">
        <v>141</v>
      </c>
      <c r="C17" s="57" t="s">
        <v>142</v>
      </c>
      <c r="D17" s="57" t="s">
        <v>9</v>
      </c>
      <c r="E17" s="57" t="s">
        <v>14</v>
      </c>
      <c r="F17" s="57" t="s">
        <v>15</v>
      </c>
      <c r="G17" s="58">
        <v>54</v>
      </c>
      <c r="H17" s="58">
        <v>45</v>
      </c>
      <c r="I17" s="58"/>
      <c r="J17" s="58"/>
      <c r="K17" s="58">
        <v>57</v>
      </c>
      <c r="L17" s="58">
        <v>27</v>
      </c>
      <c r="M17" s="58"/>
      <c r="N17" s="58">
        <v>50</v>
      </c>
      <c r="O17" s="58"/>
      <c r="P17" s="59">
        <f>SUM(G17:O17)-L17</f>
        <v>206</v>
      </c>
    </row>
    <row r="18" spans="1:16" s="2" customFormat="1" x14ac:dyDescent="0.25">
      <c r="A18" s="60">
        <v>2</v>
      </c>
      <c r="B18" s="61" t="s">
        <v>452</v>
      </c>
      <c r="C18" s="61" t="s">
        <v>453</v>
      </c>
      <c r="D18" s="61" t="s">
        <v>158</v>
      </c>
      <c r="E18" s="61" t="s">
        <v>454</v>
      </c>
      <c r="F18" s="61" t="s">
        <v>455</v>
      </c>
      <c r="G18" s="62"/>
      <c r="H18" s="62"/>
      <c r="I18" s="62">
        <v>21</v>
      </c>
      <c r="J18" s="62">
        <v>61</v>
      </c>
      <c r="K18" s="62">
        <v>31.5</v>
      </c>
      <c r="L18" s="62">
        <v>18</v>
      </c>
      <c r="M18" s="62">
        <v>61</v>
      </c>
      <c r="N18" s="62">
        <v>48</v>
      </c>
      <c r="O18" s="62"/>
      <c r="P18" s="63">
        <f>SUM(G18:O18)-L18-I18</f>
        <v>201.5</v>
      </c>
    </row>
    <row r="19" spans="1:16" s="2" customFormat="1" x14ac:dyDescent="0.25">
      <c r="A19" s="60">
        <v>3</v>
      </c>
      <c r="B19" s="61" t="s">
        <v>541</v>
      </c>
      <c r="C19" s="61" t="s">
        <v>542</v>
      </c>
      <c r="D19" s="61" t="s">
        <v>62</v>
      </c>
      <c r="E19" s="61" t="s">
        <v>996</v>
      </c>
      <c r="F19" s="61" t="s">
        <v>778</v>
      </c>
      <c r="G19" s="62"/>
      <c r="H19" s="62"/>
      <c r="I19" s="62"/>
      <c r="J19" s="62"/>
      <c r="K19" s="62"/>
      <c r="L19" s="62">
        <v>38</v>
      </c>
      <c r="M19" s="62">
        <v>53</v>
      </c>
      <c r="N19" s="62">
        <v>50</v>
      </c>
      <c r="O19" s="62">
        <v>60</v>
      </c>
      <c r="P19" s="63">
        <f>SUM(G19:O19)</f>
        <v>201</v>
      </c>
    </row>
    <row r="20" spans="1:16" s="2" customFormat="1" x14ac:dyDescent="0.25">
      <c r="A20" s="60">
        <v>4</v>
      </c>
      <c r="B20" s="64" t="s">
        <v>560</v>
      </c>
      <c r="C20" s="64" t="s">
        <v>607</v>
      </c>
      <c r="D20" s="64" t="s">
        <v>158</v>
      </c>
      <c r="E20" s="64" t="s">
        <v>31</v>
      </c>
      <c r="F20" s="64" t="s">
        <v>28</v>
      </c>
      <c r="G20" s="65"/>
      <c r="H20" s="65"/>
      <c r="I20" s="65"/>
      <c r="J20" s="65">
        <v>36</v>
      </c>
      <c r="K20" s="65"/>
      <c r="L20" s="65">
        <v>48</v>
      </c>
      <c r="M20" s="65">
        <v>55</v>
      </c>
      <c r="N20" s="65">
        <v>43</v>
      </c>
      <c r="O20" s="65"/>
      <c r="P20" s="66">
        <f>SUM(G20:O20)</f>
        <v>182</v>
      </c>
    </row>
    <row r="21" spans="1:16" s="2" customFormat="1" ht="30.75" thickBot="1" x14ac:dyDescent="0.3">
      <c r="A21" s="68">
        <v>5</v>
      </c>
      <c r="B21" s="69" t="s">
        <v>131</v>
      </c>
      <c r="C21" s="69" t="s">
        <v>132</v>
      </c>
      <c r="D21" s="69" t="s">
        <v>9</v>
      </c>
      <c r="E21" s="69" t="s">
        <v>133</v>
      </c>
      <c r="F21" s="69" t="s">
        <v>15</v>
      </c>
      <c r="G21" s="70">
        <v>16.5</v>
      </c>
      <c r="H21" s="70"/>
      <c r="I21" s="70"/>
      <c r="J21" s="70"/>
      <c r="K21" s="70">
        <v>51</v>
      </c>
      <c r="L21" s="70">
        <v>20</v>
      </c>
      <c r="M21" s="70"/>
      <c r="N21" s="70">
        <v>28</v>
      </c>
      <c r="O21" s="70">
        <v>57</v>
      </c>
      <c r="P21" s="71">
        <f>SUM(G21:O21)-G21</f>
        <v>156</v>
      </c>
    </row>
    <row r="22" spans="1:16" s="2" customFormat="1" ht="30" x14ac:dyDescent="0.25">
      <c r="A22" s="33">
        <v>6</v>
      </c>
      <c r="B22" s="30" t="s">
        <v>149</v>
      </c>
      <c r="C22" s="30" t="s">
        <v>150</v>
      </c>
      <c r="D22" s="30" t="s">
        <v>9</v>
      </c>
      <c r="E22" s="30" t="s">
        <v>151</v>
      </c>
      <c r="F22" s="30" t="s">
        <v>19</v>
      </c>
      <c r="G22" s="31">
        <v>55.5</v>
      </c>
      <c r="H22" s="31"/>
      <c r="I22" s="31"/>
      <c r="J22" s="31"/>
      <c r="K22" s="31"/>
      <c r="L22" s="31"/>
      <c r="M22" s="31"/>
      <c r="N22" s="31">
        <v>45</v>
      </c>
      <c r="O22" s="31">
        <v>52.5</v>
      </c>
      <c r="P22" s="32">
        <f>SUM(G22:O22)</f>
        <v>153</v>
      </c>
    </row>
    <row r="23" spans="1:16" s="2" customFormat="1" x14ac:dyDescent="0.25">
      <c r="A23" s="33">
        <v>7</v>
      </c>
      <c r="B23" s="8" t="s">
        <v>371</v>
      </c>
      <c r="C23" s="8" t="s">
        <v>372</v>
      </c>
      <c r="D23" s="8" t="s">
        <v>42</v>
      </c>
      <c r="E23" s="8" t="s">
        <v>129</v>
      </c>
      <c r="F23" s="8" t="s">
        <v>130</v>
      </c>
      <c r="G23" s="9"/>
      <c r="H23" s="9"/>
      <c r="I23" s="9">
        <v>37</v>
      </c>
      <c r="J23" s="9"/>
      <c r="K23" s="9">
        <v>51</v>
      </c>
      <c r="L23" s="9">
        <v>51</v>
      </c>
      <c r="M23" s="9"/>
      <c r="N23" s="9"/>
      <c r="O23" s="9"/>
      <c r="P23" s="10">
        <f>SUM(G23:O23)</f>
        <v>139</v>
      </c>
    </row>
    <row r="24" spans="1:16" s="2" customFormat="1" ht="30" x14ac:dyDescent="0.25">
      <c r="A24" s="33">
        <v>8</v>
      </c>
      <c r="B24" s="8" t="s">
        <v>265</v>
      </c>
      <c r="C24" s="8" t="s">
        <v>266</v>
      </c>
      <c r="D24" s="8" t="s">
        <v>42</v>
      </c>
      <c r="E24" s="8" t="s">
        <v>195</v>
      </c>
      <c r="F24" s="8" t="s">
        <v>196</v>
      </c>
      <c r="G24" s="9"/>
      <c r="H24" s="9">
        <v>51</v>
      </c>
      <c r="I24" s="9"/>
      <c r="J24" s="9">
        <v>38</v>
      </c>
      <c r="K24" s="9"/>
      <c r="L24" s="9"/>
      <c r="M24" s="9"/>
      <c r="N24" s="9"/>
      <c r="O24" s="9">
        <v>43.5</v>
      </c>
      <c r="P24" s="10">
        <f>SUM(G24:O24)</f>
        <v>132.5</v>
      </c>
    </row>
    <row r="25" spans="1:16" s="2" customFormat="1" ht="30" x14ac:dyDescent="0.25">
      <c r="A25" s="33">
        <v>9</v>
      </c>
      <c r="B25" s="8" t="s">
        <v>788</v>
      </c>
      <c r="C25" s="8" t="s">
        <v>789</v>
      </c>
      <c r="D25" s="8" t="s">
        <v>42</v>
      </c>
      <c r="E25" s="8" t="s">
        <v>790</v>
      </c>
      <c r="F25" s="8" t="s">
        <v>791</v>
      </c>
      <c r="G25" s="9"/>
      <c r="H25" s="9"/>
      <c r="I25" s="9"/>
      <c r="J25" s="9"/>
      <c r="K25" s="9">
        <v>44</v>
      </c>
      <c r="L25" s="9">
        <v>23</v>
      </c>
      <c r="M25" s="9"/>
      <c r="N25" s="9"/>
      <c r="O25" s="9">
        <v>63</v>
      </c>
      <c r="P25" s="10">
        <f>SUM(G25:O25)</f>
        <v>130</v>
      </c>
    </row>
    <row r="26" spans="1:16" s="2" customFormat="1" ht="30" x14ac:dyDescent="0.25">
      <c r="A26" s="33">
        <v>10</v>
      </c>
      <c r="B26" s="8" t="s">
        <v>319</v>
      </c>
      <c r="C26" s="8" t="s">
        <v>779</v>
      </c>
      <c r="D26" s="8" t="s">
        <v>42</v>
      </c>
      <c r="E26" s="8" t="s">
        <v>780</v>
      </c>
      <c r="F26" s="8" t="s">
        <v>250</v>
      </c>
      <c r="G26" s="9"/>
      <c r="H26" s="9"/>
      <c r="I26" s="9"/>
      <c r="J26" s="9"/>
      <c r="K26" s="9">
        <v>49</v>
      </c>
      <c r="L26" s="9">
        <v>29</v>
      </c>
      <c r="M26" s="9"/>
      <c r="N26" s="9"/>
      <c r="O26" s="9">
        <v>46.5</v>
      </c>
      <c r="P26" s="10">
        <f>SUM(G26:O26)</f>
        <v>124.5</v>
      </c>
    </row>
    <row r="27" spans="1:16" s="2" customFormat="1" x14ac:dyDescent="0.25">
      <c r="A27" s="33">
        <v>11</v>
      </c>
      <c r="B27" s="8" t="s">
        <v>263</v>
      </c>
      <c r="C27" s="8" t="s">
        <v>264</v>
      </c>
      <c r="D27" s="8" t="s">
        <v>51</v>
      </c>
      <c r="E27" s="8" t="s">
        <v>50</v>
      </c>
      <c r="F27" s="8" t="s">
        <v>52</v>
      </c>
      <c r="G27" s="9"/>
      <c r="H27" s="9">
        <v>28.5</v>
      </c>
      <c r="I27" s="9">
        <v>22</v>
      </c>
      <c r="J27" s="9"/>
      <c r="K27" s="9"/>
      <c r="L27" s="9"/>
      <c r="M27" s="9"/>
      <c r="N27" s="9">
        <v>55</v>
      </c>
      <c r="O27" s="9">
        <v>18</v>
      </c>
      <c r="P27" s="10">
        <f>SUM(G27:O27)</f>
        <v>123.5</v>
      </c>
    </row>
    <row r="28" spans="1:16" s="2" customFormat="1" ht="30" x14ac:dyDescent="0.25">
      <c r="A28" s="33">
        <v>12</v>
      </c>
      <c r="B28" s="8" t="s">
        <v>468</v>
      </c>
      <c r="C28" s="8" t="s">
        <v>469</v>
      </c>
      <c r="D28" s="8" t="s">
        <v>42</v>
      </c>
      <c r="E28" s="8" t="s">
        <v>470</v>
      </c>
      <c r="F28" s="8" t="s">
        <v>471</v>
      </c>
      <c r="G28" s="9"/>
      <c r="H28" s="9"/>
      <c r="I28" s="9">
        <v>16</v>
      </c>
      <c r="J28" s="9"/>
      <c r="K28" s="9"/>
      <c r="L28" s="9"/>
      <c r="M28" s="9"/>
      <c r="N28" s="9">
        <v>53</v>
      </c>
      <c r="O28" s="9">
        <v>52.5</v>
      </c>
      <c r="P28" s="10">
        <f>SUM(G28:O28)</f>
        <v>121.5</v>
      </c>
    </row>
    <row r="29" spans="1:16" s="2" customFormat="1" x14ac:dyDescent="0.25">
      <c r="A29" s="33">
        <v>13</v>
      </c>
      <c r="B29" s="8" t="s">
        <v>295</v>
      </c>
      <c r="C29" s="8" t="s">
        <v>296</v>
      </c>
      <c r="D29" s="8" t="s">
        <v>42</v>
      </c>
      <c r="E29" s="8" t="s">
        <v>99</v>
      </c>
      <c r="F29" s="8" t="s">
        <v>100</v>
      </c>
      <c r="G29" s="9"/>
      <c r="H29" s="9">
        <v>45</v>
      </c>
      <c r="I29" s="9">
        <v>15</v>
      </c>
      <c r="J29" s="9"/>
      <c r="K29" s="9">
        <v>42</v>
      </c>
      <c r="L29" s="9"/>
      <c r="M29" s="9"/>
      <c r="N29" s="9"/>
      <c r="O29" s="9"/>
      <c r="P29" s="10">
        <f>SUM(G29:O29)</f>
        <v>102</v>
      </c>
    </row>
    <row r="30" spans="1:16" s="2" customFormat="1" x14ac:dyDescent="0.25">
      <c r="A30" s="33">
        <v>14</v>
      </c>
      <c r="B30" s="8" t="s">
        <v>765</v>
      </c>
      <c r="C30" s="8" t="s">
        <v>766</v>
      </c>
      <c r="D30" s="8" t="s">
        <v>42</v>
      </c>
      <c r="E30" s="8" t="s">
        <v>767</v>
      </c>
      <c r="F30" s="8" t="s">
        <v>938</v>
      </c>
      <c r="G30" s="9"/>
      <c r="H30" s="9"/>
      <c r="I30" s="9"/>
      <c r="J30" s="9"/>
      <c r="K30" s="9">
        <v>50</v>
      </c>
      <c r="L30" s="9"/>
      <c r="M30" s="9"/>
      <c r="N30" s="9"/>
      <c r="O30" s="9">
        <v>48</v>
      </c>
      <c r="P30" s="10">
        <f>SUM(K30:O30)</f>
        <v>98</v>
      </c>
    </row>
    <row r="31" spans="1:16" s="2" customFormat="1" ht="30" x14ac:dyDescent="0.25">
      <c r="A31" s="33">
        <v>15</v>
      </c>
      <c r="B31" s="8" t="s">
        <v>255</v>
      </c>
      <c r="C31" s="8" t="s">
        <v>294</v>
      </c>
      <c r="D31" s="8" t="s">
        <v>42</v>
      </c>
      <c r="E31" s="8" t="s">
        <v>257</v>
      </c>
      <c r="F31" s="8" t="s">
        <v>258</v>
      </c>
      <c r="G31" s="9"/>
      <c r="H31" s="9">
        <v>48</v>
      </c>
      <c r="I31" s="9">
        <v>9</v>
      </c>
      <c r="J31" s="9"/>
      <c r="K31" s="9">
        <v>17</v>
      </c>
      <c r="L31" s="9">
        <v>21</v>
      </c>
      <c r="M31" s="9"/>
      <c r="N31" s="9"/>
      <c r="O31" s="9"/>
      <c r="P31" s="10">
        <f>SUM(G31:O31)</f>
        <v>95</v>
      </c>
    </row>
    <row r="32" spans="1:16" s="2" customFormat="1" ht="30" x14ac:dyDescent="0.25">
      <c r="A32" s="33">
        <v>16</v>
      </c>
      <c r="B32" s="8" t="s">
        <v>451</v>
      </c>
      <c r="C32" s="8" t="s">
        <v>290</v>
      </c>
      <c r="D32" s="8" t="s">
        <v>108</v>
      </c>
      <c r="E32" s="8" t="s">
        <v>272</v>
      </c>
      <c r="F32" s="8" t="s">
        <v>273</v>
      </c>
      <c r="G32" s="9"/>
      <c r="H32" s="9">
        <v>57</v>
      </c>
      <c r="I32" s="9">
        <v>25</v>
      </c>
      <c r="J32" s="9"/>
      <c r="K32" s="9"/>
      <c r="L32" s="9">
        <v>1</v>
      </c>
      <c r="M32" s="9"/>
      <c r="N32" s="9"/>
      <c r="O32" s="9"/>
      <c r="P32" s="10">
        <f>SUM(G32:O32)</f>
        <v>83</v>
      </c>
    </row>
    <row r="33" spans="1:16" s="2" customFormat="1" ht="30" x14ac:dyDescent="0.25">
      <c r="A33" s="33">
        <v>17</v>
      </c>
      <c r="B33" s="8" t="s">
        <v>60</v>
      </c>
      <c r="C33" s="8" t="s">
        <v>460</v>
      </c>
      <c r="D33" s="8" t="s">
        <v>62</v>
      </c>
      <c r="E33" s="8" t="s">
        <v>461</v>
      </c>
      <c r="F33" s="8" t="s">
        <v>462</v>
      </c>
      <c r="G33" s="9"/>
      <c r="H33" s="9"/>
      <c r="I33" s="9">
        <v>19</v>
      </c>
      <c r="J33" s="9"/>
      <c r="K33" s="9"/>
      <c r="L33" s="9">
        <v>63</v>
      </c>
      <c r="M33" s="9"/>
      <c r="N33" s="9"/>
      <c r="O33" s="9"/>
      <c r="P33" s="10">
        <f>SUM(G33:O33)</f>
        <v>82</v>
      </c>
    </row>
    <row r="34" spans="1:16" s="2" customFormat="1" x14ac:dyDescent="0.25">
      <c r="A34" s="33">
        <v>18</v>
      </c>
      <c r="B34" s="8" t="s">
        <v>297</v>
      </c>
      <c r="C34" s="8" t="s">
        <v>298</v>
      </c>
      <c r="D34" s="8" t="s">
        <v>91</v>
      </c>
      <c r="E34" s="8" t="s">
        <v>96</v>
      </c>
      <c r="F34" s="8" t="s">
        <v>97</v>
      </c>
      <c r="G34" s="9"/>
      <c r="H34" s="9">
        <v>43.5</v>
      </c>
      <c r="I34" s="9"/>
      <c r="J34" s="9"/>
      <c r="K34" s="9"/>
      <c r="L34" s="9"/>
      <c r="M34" s="9"/>
      <c r="N34" s="9">
        <v>31</v>
      </c>
      <c r="O34" s="9"/>
      <c r="P34" s="10">
        <f>SUM(G34:O34)</f>
        <v>74.5</v>
      </c>
    </row>
    <row r="35" spans="1:16" s="2" customFormat="1" ht="30" x14ac:dyDescent="0.25">
      <c r="A35" s="33">
        <v>19</v>
      </c>
      <c r="B35" s="8" t="s">
        <v>448</v>
      </c>
      <c r="C35" s="8" t="s">
        <v>449</v>
      </c>
      <c r="D35" s="8" t="s">
        <v>91</v>
      </c>
      <c r="E35" s="8" t="s">
        <v>450</v>
      </c>
      <c r="F35" s="8" t="s">
        <v>382</v>
      </c>
      <c r="G35" s="9"/>
      <c r="H35" s="9"/>
      <c r="I35" s="9">
        <v>25</v>
      </c>
      <c r="J35" s="9"/>
      <c r="K35" s="9"/>
      <c r="L35" s="9"/>
      <c r="M35" s="9"/>
      <c r="N35" s="9">
        <v>44</v>
      </c>
      <c r="O35" s="9"/>
      <c r="P35" s="10">
        <f>SUM(G35:O35)</f>
        <v>69</v>
      </c>
    </row>
    <row r="36" spans="1:16" s="2" customFormat="1" x14ac:dyDescent="0.25">
      <c r="A36" s="33">
        <v>19</v>
      </c>
      <c r="B36" s="8" t="s">
        <v>561</v>
      </c>
      <c r="C36" s="8" t="s">
        <v>562</v>
      </c>
      <c r="D36" s="8" t="s">
        <v>9</v>
      </c>
      <c r="E36" s="8" t="s">
        <v>355</v>
      </c>
      <c r="F36" s="8" t="s">
        <v>356</v>
      </c>
      <c r="G36" s="9"/>
      <c r="H36" s="9"/>
      <c r="I36" s="9"/>
      <c r="J36" s="9"/>
      <c r="K36" s="9">
        <v>51</v>
      </c>
      <c r="L36" s="9">
        <v>18</v>
      </c>
      <c r="M36" s="9"/>
      <c r="N36" s="9"/>
      <c r="O36" s="9"/>
      <c r="P36" s="10">
        <f>SUM(G36:O36)</f>
        <v>69</v>
      </c>
    </row>
    <row r="37" spans="1:16" s="2" customFormat="1" ht="30" x14ac:dyDescent="0.25">
      <c r="A37" s="33">
        <v>21</v>
      </c>
      <c r="B37" s="15" t="s">
        <v>803</v>
      </c>
      <c r="C37" s="15" t="s">
        <v>804</v>
      </c>
      <c r="D37" s="15" t="s">
        <v>42</v>
      </c>
      <c r="E37" s="15" t="s">
        <v>805</v>
      </c>
      <c r="F37" s="15" t="s">
        <v>212</v>
      </c>
      <c r="G37" s="16"/>
      <c r="H37" s="16"/>
      <c r="I37" s="16"/>
      <c r="J37" s="16"/>
      <c r="K37" s="16">
        <v>57</v>
      </c>
      <c r="L37" s="16">
        <v>9</v>
      </c>
      <c r="M37" s="16"/>
      <c r="N37" s="16"/>
      <c r="O37" s="16"/>
      <c r="P37" s="17">
        <f>SUM(G37:O37)</f>
        <v>66</v>
      </c>
    </row>
    <row r="38" spans="1:16" s="2" customFormat="1" x14ac:dyDescent="0.25">
      <c r="A38" s="33">
        <v>22</v>
      </c>
      <c r="B38" s="8" t="s">
        <v>484</v>
      </c>
      <c r="C38" s="8" t="s">
        <v>485</v>
      </c>
      <c r="D38" s="8" t="s">
        <v>158</v>
      </c>
      <c r="E38" s="8" t="s">
        <v>486</v>
      </c>
      <c r="F38" s="8" t="s">
        <v>487</v>
      </c>
      <c r="G38" s="9"/>
      <c r="H38" s="9"/>
      <c r="I38" s="9">
        <v>11</v>
      </c>
      <c r="J38" s="9">
        <v>51</v>
      </c>
      <c r="K38" s="9"/>
      <c r="L38" s="9"/>
      <c r="M38" s="9"/>
      <c r="N38" s="9"/>
      <c r="O38" s="9"/>
      <c r="P38" s="10">
        <f>SUM(G38:O38)</f>
        <v>62</v>
      </c>
    </row>
    <row r="39" spans="1:16" s="2" customFormat="1" x14ac:dyDescent="0.25">
      <c r="A39" s="33">
        <v>23</v>
      </c>
      <c r="B39" s="8" t="s">
        <v>168</v>
      </c>
      <c r="C39" s="8" t="s">
        <v>169</v>
      </c>
      <c r="D39" s="8" t="s">
        <v>9</v>
      </c>
      <c r="E39" s="8" t="s">
        <v>170</v>
      </c>
      <c r="F39" s="8" t="s">
        <v>171</v>
      </c>
      <c r="G39" s="9">
        <v>19.5</v>
      </c>
      <c r="H39" s="9">
        <v>13.5</v>
      </c>
      <c r="I39" s="9"/>
      <c r="J39" s="9"/>
      <c r="K39" s="9"/>
      <c r="L39" s="9"/>
      <c r="M39" s="9"/>
      <c r="N39" s="9"/>
      <c r="O39" s="9">
        <v>27</v>
      </c>
      <c r="P39" s="10">
        <f>SUM(G39:O39)</f>
        <v>60</v>
      </c>
    </row>
    <row r="40" spans="1:16" s="2" customFormat="1" x14ac:dyDescent="0.25">
      <c r="A40" s="33">
        <v>24</v>
      </c>
      <c r="B40" s="8" t="s">
        <v>631</v>
      </c>
      <c r="C40" s="8" t="s">
        <v>464</v>
      </c>
      <c r="D40" s="8" t="s">
        <v>9</v>
      </c>
      <c r="E40" s="8" t="s">
        <v>465</v>
      </c>
      <c r="F40" s="8" t="s">
        <v>466</v>
      </c>
      <c r="G40" s="9"/>
      <c r="H40" s="9"/>
      <c r="I40" s="9"/>
      <c r="J40" s="9"/>
      <c r="K40" s="9">
        <v>57</v>
      </c>
      <c r="L40" s="9">
        <v>2</v>
      </c>
      <c r="M40" s="9"/>
      <c r="N40" s="9"/>
      <c r="O40" s="9"/>
      <c r="P40" s="10">
        <f>SUM(G40:O40)</f>
        <v>59</v>
      </c>
    </row>
    <row r="41" spans="1:16" s="2" customFormat="1" x14ac:dyDescent="0.25">
      <c r="A41" s="33">
        <v>25</v>
      </c>
      <c r="B41" s="8" t="s">
        <v>291</v>
      </c>
      <c r="C41" s="8" t="s">
        <v>292</v>
      </c>
      <c r="D41" s="8" t="s">
        <v>108</v>
      </c>
      <c r="E41" s="8" t="s">
        <v>293</v>
      </c>
      <c r="F41" s="8" t="s">
        <v>288</v>
      </c>
      <c r="G41" s="9"/>
      <c r="H41" s="9">
        <v>51</v>
      </c>
      <c r="I41" s="9">
        <v>5</v>
      </c>
      <c r="J41" s="9"/>
      <c r="K41" s="9"/>
      <c r="L41" s="9"/>
      <c r="M41" s="9"/>
      <c r="N41" s="9"/>
      <c r="O41" s="9"/>
      <c r="P41" s="10">
        <f>SUM(G41:O41)</f>
        <v>56</v>
      </c>
    </row>
    <row r="42" spans="1:16" s="2" customFormat="1" x14ac:dyDescent="0.25">
      <c r="A42" s="33">
        <v>26</v>
      </c>
      <c r="B42" s="8" t="s">
        <v>389</v>
      </c>
      <c r="C42" s="8" t="s">
        <v>390</v>
      </c>
      <c r="D42" s="8" t="s">
        <v>51</v>
      </c>
      <c r="E42" s="8" t="s">
        <v>391</v>
      </c>
      <c r="F42" s="8" t="s">
        <v>392</v>
      </c>
      <c r="G42" s="9"/>
      <c r="H42" s="9"/>
      <c r="I42" s="9"/>
      <c r="J42" s="9">
        <v>34</v>
      </c>
      <c r="K42" s="9"/>
      <c r="L42" s="9">
        <v>21</v>
      </c>
      <c r="M42" s="9"/>
      <c r="N42" s="9"/>
      <c r="O42" s="9"/>
      <c r="P42" s="10">
        <f>SUM(G42:O42)</f>
        <v>55</v>
      </c>
    </row>
    <row r="43" spans="1:16" s="2" customFormat="1" x14ac:dyDescent="0.25">
      <c r="A43" s="33">
        <v>27</v>
      </c>
      <c r="B43" s="8" t="s">
        <v>632</v>
      </c>
      <c r="C43" s="8" t="s">
        <v>633</v>
      </c>
      <c r="D43" s="8" t="s">
        <v>9</v>
      </c>
      <c r="E43" s="8" t="s">
        <v>634</v>
      </c>
      <c r="F43" s="8" t="s">
        <v>635</v>
      </c>
      <c r="G43" s="9"/>
      <c r="H43" s="9"/>
      <c r="I43" s="9"/>
      <c r="J43" s="9"/>
      <c r="K43" s="9">
        <v>54</v>
      </c>
      <c r="L43" s="9"/>
      <c r="M43" s="9"/>
      <c r="N43" s="9"/>
      <c r="O43" s="9"/>
      <c r="P43" s="10">
        <f>SUM(G43:O43)</f>
        <v>54</v>
      </c>
    </row>
    <row r="44" spans="1:16" s="2" customFormat="1" ht="30" x14ac:dyDescent="0.25">
      <c r="A44" s="33">
        <v>27</v>
      </c>
      <c r="B44" s="8" t="s">
        <v>154</v>
      </c>
      <c r="C44" s="8" t="s">
        <v>155</v>
      </c>
      <c r="D44" s="8" t="s">
        <v>9</v>
      </c>
      <c r="E44" s="8" t="s">
        <v>151</v>
      </c>
      <c r="F44" s="8" t="s">
        <v>19</v>
      </c>
      <c r="G44" s="9">
        <v>54</v>
      </c>
      <c r="H44" s="9"/>
      <c r="I44" s="9"/>
      <c r="J44" s="9"/>
      <c r="K44" s="9"/>
      <c r="L44" s="9"/>
      <c r="M44" s="9"/>
      <c r="N44" s="9"/>
      <c r="O44" s="9"/>
      <c r="P44" s="10">
        <f>SUM(G44:O44)</f>
        <v>54</v>
      </c>
    </row>
    <row r="45" spans="1:16" s="2" customFormat="1" ht="30" x14ac:dyDescent="0.25">
      <c r="A45" s="33">
        <v>27</v>
      </c>
      <c r="B45" s="15" t="s">
        <v>152</v>
      </c>
      <c r="C45" s="15" t="s">
        <v>153</v>
      </c>
      <c r="D45" s="15" t="s">
        <v>51</v>
      </c>
      <c r="E45" s="15" t="s">
        <v>125</v>
      </c>
      <c r="F45" s="15" t="s">
        <v>126</v>
      </c>
      <c r="G45" s="16">
        <v>54</v>
      </c>
      <c r="H45" s="16"/>
      <c r="I45" s="16"/>
      <c r="J45" s="16"/>
      <c r="K45" s="16"/>
      <c r="L45" s="16"/>
      <c r="M45" s="16"/>
      <c r="N45" s="16"/>
      <c r="O45" s="16"/>
      <c r="P45" s="17">
        <f>SUM(G45:O45)</f>
        <v>54</v>
      </c>
    </row>
    <row r="46" spans="1:16" s="2" customFormat="1" ht="30" x14ac:dyDescent="0.25">
      <c r="A46" s="33">
        <v>30</v>
      </c>
      <c r="B46" s="8" t="s">
        <v>988</v>
      </c>
      <c r="C46" s="8" t="s">
        <v>989</v>
      </c>
      <c r="D46" s="8" t="s">
        <v>186</v>
      </c>
      <c r="E46" s="8" t="s">
        <v>990</v>
      </c>
      <c r="F46" s="8" t="s">
        <v>991</v>
      </c>
      <c r="G46" s="9"/>
      <c r="H46" s="9"/>
      <c r="I46" s="9"/>
      <c r="J46" s="9"/>
      <c r="K46" s="9"/>
      <c r="L46" s="9"/>
      <c r="M46" s="9"/>
      <c r="N46" s="9"/>
      <c r="O46" s="9">
        <v>51</v>
      </c>
      <c r="P46" s="10">
        <f>SUM(O46)</f>
        <v>51</v>
      </c>
    </row>
    <row r="47" spans="1:16" s="2" customFormat="1" ht="30" x14ac:dyDescent="0.25">
      <c r="A47" s="33">
        <v>31</v>
      </c>
      <c r="B47" s="15" t="s">
        <v>434</v>
      </c>
      <c r="C47" s="15" t="s">
        <v>435</v>
      </c>
      <c r="D47" s="15" t="s">
        <v>186</v>
      </c>
      <c r="E47" s="15" t="s">
        <v>436</v>
      </c>
      <c r="F47" s="15" t="s">
        <v>440</v>
      </c>
      <c r="G47" s="16"/>
      <c r="H47" s="16"/>
      <c r="I47" s="16">
        <v>50</v>
      </c>
      <c r="J47" s="16"/>
      <c r="K47" s="16"/>
      <c r="L47" s="16"/>
      <c r="M47" s="16"/>
      <c r="N47" s="16"/>
      <c r="O47" s="16"/>
      <c r="P47" s="17">
        <f>SUM(G47:O47)</f>
        <v>50</v>
      </c>
    </row>
    <row r="48" spans="1:16" s="2" customFormat="1" ht="30" x14ac:dyDescent="0.25">
      <c r="A48" s="33">
        <v>32</v>
      </c>
      <c r="B48" s="8" t="s">
        <v>721</v>
      </c>
      <c r="C48" s="8" t="s">
        <v>993</v>
      </c>
      <c r="D48" s="8" t="s">
        <v>42</v>
      </c>
      <c r="E48" s="8" t="s">
        <v>979</v>
      </c>
      <c r="F48" s="8" t="s">
        <v>980</v>
      </c>
      <c r="G48" s="9"/>
      <c r="H48" s="9"/>
      <c r="I48" s="9"/>
      <c r="J48" s="9"/>
      <c r="K48" s="9"/>
      <c r="L48" s="9"/>
      <c r="M48" s="9"/>
      <c r="N48" s="9"/>
      <c r="O48" s="9">
        <v>49.5</v>
      </c>
      <c r="P48" s="10">
        <f>SUM(O48)</f>
        <v>49.5</v>
      </c>
    </row>
    <row r="49" spans="1:16" s="2" customFormat="1" ht="30" x14ac:dyDescent="0.25">
      <c r="A49" s="33">
        <v>33</v>
      </c>
      <c r="B49" s="8" t="s">
        <v>636</v>
      </c>
      <c r="C49" s="8" t="s">
        <v>637</v>
      </c>
      <c r="D49" s="8" t="s">
        <v>9</v>
      </c>
      <c r="E49" s="8" t="s">
        <v>638</v>
      </c>
      <c r="F49" s="8" t="s">
        <v>639</v>
      </c>
      <c r="G49" s="9"/>
      <c r="H49" s="9"/>
      <c r="I49" s="9"/>
      <c r="J49" s="9"/>
      <c r="K49" s="9">
        <v>48</v>
      </c>
      <c r="L49" s="9"/>
      <c r="M49" s="9"/>
      <c r="N49" s="9"/>
      <c r="O49" s="9"/>
      <c r="P49" s="10">
        <f>SUM(G49:O49)</f>
        <v>48</v>
      </c>
    </row>
    <row r="50" spans="1:16" s="2" customFormat="1" ht="30" x14ac:dyDescent="0.25">
      <c r="A50" s="33">
        <v>33</v>
      </c>
      <c r="B50" s="8" t="s">
        <v>502</v>
      </c>
      <c r="C50" s="8" t="s">
        <v>992</v>
      </c>
      <c r="D50" s="8" t="s">
        <v>120</v>
      </c>
      <c r="E50" s="8" t="s">
        <v>505</v>
      </c>
      <c r="F50" s="8" t="s">
        <v>504</v>
      </c>
      <c r="G50" s="9"/>
      <c r="H50" s="9"/>
      <c r="I50" s="9"/>
      <c r="J50" s="9"/>
      <c r="K50" s="9"/>
      <c r="L50" s="9"/>
      <c r="M50" s="9"/>
      <c r="N50" s="9"/>
      <c r="O50" s="9">
        <v>48</v>
      </c>
      <c r="P50" s="10">
        <f>SUM(O50)</f>
        <v>48</v>
      </c>
    </row>
    <row r="51" spans="1:16" s="2" customFormat="1" ht="30" x14ac:dyDescent="0.25">
      <c r="A51" s="33">
        <v>33</v>
      </c>
      <c r="B51" s="8" t="s">
        <v>525</v>
      </c>
      <c r="C51" s="8" t="s">
        <v>994</v>
      </c>
      <c r="D51" s="8" t="s">
        <v>483</v>
      </c>
      <c r="E51" s="8" t="s">
        <v>995</v>
      </c>
      <c r="F51" s="8" t="s">
        <v>528</v>
      </c>
      <c r="G51" s="9"/>
      <c r="H51" s="9"/>
      <c r="I51" s="9"/>
      <c r="J51" s="9"/>
      <c r="K51" s="9"/>
      <c r="L51" s="9"/>
      <c r="M51" s="9"/>
      <c r="N51" s="9"/>
      <c r="O51" s="9">
        <v>48</v>
      </c>
      <c r="P51" s="10">
        <f>SUM(O51)</f>
        <v>48</v>
      </c>
    </row>
    <row r="52" spans="1:16" s="2" customFormat="1" ht="30" x14ac:dyDescent="0.25">
      <c r="A52" s="33">
        <v>33</v>
      </c>
      <c r="B52" s="8" t="s">
        <v>918</v>
      </c>
      <c r="C52" s="8" t="s">
        <v>919</v>
      </c>
      <c r="D52" s="8" t="s">
        <v>42</v>
      </c>
      <c r="E52" s="8" t="s">
        <v>920</v>
      </c>
      <c r="F52" s="8" t="s">
        <v>921</v>
      </c>
      <c r="G52" s="9"/>
      <c r="H52" s="9"/>
      <c r="I52" s="9"/>
      <c r="J52" s="9"/>
      <c r="K52" s="9"/>
      <c r="L52" s="9"/>
      <c r="M52" s="9"/>
      <c r="N52" s="9"/>
      <c r="O52" s="9">
        <v>48</v>
      </c>
      <c r="P52" s="10">
        <f>SUM(O52)</f>
        <v>48</v>
      </c>
    </row>
    <row r="53" spans="1:16" s="2" customFormat="1" ht="30" x14ac:dyDescent="0.25">
      <c r="A53" s="33">
        <v>37</v>
      </c>
      <c r="B53" s="15" t="s">
        <v>156</v>
      </c>
      <c r="C53" s="15" t="s">
        <v>157</v>
      </c>
      <c r="D53" s="15" t="s">
        <v>158</v>
      </c>
      <c r="E53" s="15" t="s">
        <v>159</v>
      </c>
      <c r="F53" s="15" t="s">
        <v>160</v>
      </c>
      <c r="G53" s="16">
        <v>46.5</v>
      </c>
      <c r="H53" s="16"/>
      <c r="I53" s="16"/>
      <c r="J53" s="16"/>
      <c r="K53" s="16"/>
      <c r="L53" s="16">
        <v>1</v>
      </c>
      <c r="M53" s="16"/>
      <c r="N53" s="16"/>
      <c r="O53" s="16"/>
      <c r="P53" s="17">
        <f>SUM(G53:O53)</f>
        <v>47.5</v>
      </c>
    </row>
    <row r="54" spans="1:16" s="2" customFormat="1" x14ac:dyDescent="0.25">
      <c r="A54" s="33">
        <v>38</v>
      </c>
      <c r="B54" s="8" t="s">
        <v>403</v>
      </c>
      <c r="C54" s="8" t="s">
        <v>404</v>
      </c>
      <c r="D54" s="8" t="s">
        <v>158</v>
      </c>
      <c r="E54" s="8" t="s">
        <v>405</v>
      </c>
      <c r="F54" s="8" t="s">
        <v>59</v>
      </c>
      <c r="G54" s="9"/>
      <c r="H54" s="9"/>
      <c r="I54" s="9"/>
      <c r="J54" s="9">
        <v>36</v>
      </c>
      <c r="K54" s="9"/>
      <c r="L54" s="9"/>
      <c r="M54" s="9"/>
      <c r="N54" s="9">
        <v>11</v>
      </c>
      <c r="O54" s="9"/>
      <c r="P54" s="10">
        <f>SUM(G54:O54)</f>
        <v>47</v>
      </c>
    </row>
    <row r="55" spans="1:16" s="2" customFormat="1" ht="30" x14ac:dyDescent="0.25">
      <c r="A55" s="33">
        <v>38</v>
      </c>
      <c r="B55" s="8" t="s">
        <v>437</v>
      </c>
      <c r="C55" s="8" t="s">
        <v>438</v>
      </c>
      <c r="D55" s="8" t="s">
        <v>108</v>
      </c>
      <c r="E55" s="8" t="s">
        <v>439</v>
      </c>
      <c r="F55" s="8" t="s">
        <v>402</v>
      </c>
      <c r="G55" s="9"/>
      <c r="H55" s="9"/>
      <c r="I55" s="9">
        <v>47</v>
      </c>
      <c r="J55" s="9"/>
      <c r="K55" s="9"/>
      <c r="L55" s="9"/>
      <c r="M55" s="9"/>
      <c r="N55" s="9"/>
      <c r="O55" s="9"/>
      <c r="P55" s="10">
        <f>SUM(G55:O55)</f>
        <v>47</v>
      </c>
    </row>
    <row r="56" spans="1:16" s="2" customFormat="1" x14ac:dyDescent="0.25">
      <c r="A56" s="33">
        <v>40</v>
      </c>
      <c r="B56" s="8" t="s">
        <v>744</v>
      </c>
      <c r="C56" s="8" t="s">
        <v>939</v>
      </c>
      <c r="D56" s="8" t="s">
        <v>42</v>
      </c>
      <c r="E56" s="8" t="s">
        <v>746</v>
      </c>
      <c r="F56" s="8" t="s">
        <v>747</v>
      </c>
      <c r="G56" s="9"/>
      <c r="H56" s="9"/>
      <c r="I56" s="9"/>
      <c r="J56" s="9"/>
      <c r="K56" s="9">
        <v>46</v>
      </c>
      <c r="L56" s="9"/>
      <c r="M56" s="9"/>
      <c r="N56" s="9"/>
      <c r="O56" s="9"/>
      <c r="P56" s="10">
        <f>SUM(K56:O56)</f>
        <v>46</v>
      </c>
    </row>
    <row r="57" spans="1:16" s="2" customFormat="1" ht="30" x14ac:dyDescent="0.25">
      <c r="A57" s="33">
        <v>41</v>
      </c>
      <c r="B57" s="8" t="s">
        <v>472</v>
      </c>
      <c r="C57" s="8" t="s">
        <v>473</v>
      </c>
      <c r="D57" s="8" t="s">
        <v>42</v>
      </c>
      <c r="E57" s="8" t="s">
        <v>99</v>
      </c>
      <c r="F57" s="8" t="s">
        <v>100</v>
      </c>
      <c r="G57" s="9"/>
      <c r="H57" s="9"/>
      <c r="I57" s="9">
        <v>15</v>
      </c>
      <c r="J57" s="9"/>
      <c r="K57" s="9"/>
      <c r="L57" s="9">
        <v>30</v>
      </c>
      <c r="M57" s="9"/>
      <c r="N57" s="9"/>
      <c r="O57" s="9"/>
      <c r="P57" s="10">
        <f>SUM(G57:O57)</f>
        <v>45</v>
      </c>
    </row>
    <row r="58" spans="1:16" s="2" customFormat="1" ht="30" x14ac:dyDescent="0.25">
      <c r="A58" s="33">
        <v>42</v>
      </c>
      <c r="B58" s="8" t="s">
        <v>299</v>
      </c>
      <c r="C58" s="8" t="s">
        <v>300</v>
      </c>
      <c r="D58" s="8" t="s">
        <v>51</v>
      </c>
      <c r="E58" s="8" t="s">
        <v>284</v>
      </c>
      <c r="F58" s="8" t="s">
        <v>301</v>
      </c>
      <c r="G58" s="9"/>
      <c r="H58" s="9">
        <v>42</v>
      </c>
      <c r="I58" s="9"/>
      <c r="J58" s="9"/>
      <c r="K58" s="9"/>
      <c r="L58" s="9"/>
      <c r="M58" s="9"/>
      <c r="N58" s="9"/>
      <c r="O58" s="9"/>
      <c r="P58" s="10">
        <f>SUM(G58:O58)</f>
        <v>42</v>
      </c>
    </row>
    <row r="59" spans="1:16" s="2" customFormat="1" x14ac:dyDescent="0.25">
      <c r="A59" s="33">
        <v>43</v>
      </c>
      <c r="B59" s="8" t="s">
        <v>330</v>
      </c>
      <c r="C59" s="8" t="s">
        <v>331</v>
      </c>
      <c r="D59" s="8" t="s">
        <v>158</v>
      </c>
      <c r="E59" s="8" t="s">
        <v>31</v>
      </c>
      <c r="F59" s="8" t="s">
        <v>28</v>
      </c>
      <c r="G59" s="9"/>
      <c r="H59" s="9"/>
      <c r="I59" s="9"/>
      <c r="J59" s="9"/>
      <c r="K59" s="9"/>
      <c r="L59" s="9"/>
      <c r="M59" s="9">
        <v>39</v>
      </c>
      <c r="N59" s="9"/>
      <c r="O59" s="9"/>
      <c r="P59" s="10">
        <f>SUM(G59:O59)</f>
        <v>39</v>
      </c>
    </row>
    <row r="60" spans="1:16" s="2" customFormat="1" ht="30" x14ac:dyDescent="0.25">
      <c r="A60" s="33">
        <v>44</v>
      </c>
      <c r="B60" s="8" t="s">
        <v>775</v>
      </c>
      <c r="C60" s="8" t="s">
        <v>776</v>
      </c>
      <c r="D60" s="8" t="s">
        <v>9</v>
      </c>
      <c r="E60" s="8" t="s">
        <v>465</v>
      </c>
      <c r="F60" s="8" t="s">
        <v>466</v>
      </c>
      <c r="G60" s="9"/>
      <c r="H60" s="9"/>
      <c r="I60" s="9"/>
      <c r="J60" s="9"/>
      <c r="K60" s="9"/>
      <c r="L60" s="9">
        <v>38</v>
      </c>
      <c r="M60" s="9"/>
      <c r="N60" s="9"/>
      <c r="O60" s="9"/>
      <c r="P60" s="10">
        <f>SUM(G60:O60)</f>
        <v>38</v>
      </c>
    </row>
    <row r="61" spans="1:16" s="2" customFormat="1" x14ac:dyDescent="0.25">
      <c r="A61" s="33">
        <v>45</v>
      </c>
      <c r="B61" s="8" t="s">
        <v>940</v>
      </c>
      <c r="C61" s="8" t="s">
        <v>941</v>
      </c>
      <c r="D61" s="8" t="s">
        <v>42</v>
      </c>
      <c r="E61" s="8" t="s">
        <v>746</v>
      </c>
      <c r="F61" s="8" t="s">
        <v>747</v>
      </c>
      <c r="G61" s="9"/>
      <c r="H61" s="9"/>
      <c r="I61" s="9"/>
      <c r="J61" s="9"/>
      <c r="K61" s="9">
        <v>35</v>
      </c>
      <c r="L61" s="9"/>
      <c r="M61" s="9"/>
      <c r="N61" s="9"/>
      <c r="O61" s="9"/>
      <c r="P61" s="10">
        <f>SUM(K61:O61)</f>
        <v>35</v>
      </c>
    </row>
    <row r="62" spans="1:16" s="2" customFormat="1" ht="30" x14ac:dyDescent="0.25">
      <c r="A62" s="33">
        <v>45</v>
      </c>
      <c r="B62" s="15" t="s">
        <v>434</v>
      </c>
      <c r="C62" s="15" t="s">
        <v>443</v>
      </c>
      <c r="D62" s="15" t="s">
        <v>186</v>
      </c>
      <c r="E62" s="15" t="s">
        <v>436</v>
      </c>
      <c r="F62" s="15" t="s">
        <v>440</v>
      </c>
      <c r="G62" s="16"/>
      <c r="H62" s="16"/>
      <c r="I62" s="16">
        <v>35</v>
      </c>
      <c r="J62" s="16"/>
      <c r="K62" s="16"/>
      <c r="L62" s="16"/>
      <c r="M62" s="16"/>
      <c r="N62" s="16"/>
      <c r="O62" s="16"/>
      <c r="P62" s="17">
        <f>SUM(G62:O62)</f>
        <v>35</v>
      </c>
    </row>
    <row r="63" spans="1:16" s="2" customFormat="1" x14ac:dyDescent="0.25">
      <c r="A63" s="33">
        <v>47</v>
      </c>
      <c r="B63" s="15" t="s">
        <v>326</v>
      </c>
      <c r="C63" s="15" t="s">
        <v>327</v>
      </c>
      <c r="D63" s="15" t="s">
        <v>62</v>
      </c>
      <c r="E63" s="15" t="s">
        <v>777</v>
      </c>
      <c r="F63" s="15" t="s">
        <v>778</v>
      </c>
      <c r="G63" s="16"/>
      <c r="H63" s="16"/>
      <c r="I63" s="16"/>
      <c r="J63" s="16"/>
      <c r="K63" s="16"/>
      <c r="L63" s="16">
        <v>32</v>
      </c>
      <c r="M63" s="16"/>
      <c r="N63" s="16"/>
      <c r="O63" s="16"/>
      <c r="P63" s="17">
        <f>SUM(G63:O63)</f>
        <v>32</v>
      </c>
    </row>
    <row r="64" spans="1:16" s="2" customFormat="1" ht="30" x14ac:dyDescent="0.25">
      <c r="A64" s="33">
        <v>48</v>
      </c>
      <c r="B64" s="15" t="s">
        <v>942</v>
      </c>
      <c r="C64" s="15" t="s">
        <v>943</v>
      </c>
      <c r="D64" s="15" t="s">
        <v>42</v>
      </c>
      <c r="E64" s="15" t="s">
        <v>750</v>
      </c>
      <c r="F64" s="15" t="s">
        <v>751</v>
      </c>
      <c r="G64" s="16"/>
      <c r="H64" s="16"/>
      <c r="I64" s="16"/>
      <c r="J64" s="16"/>
      <c r="K64" s="16">
        <v>31</v>
      </c>
      <c r="L64" s="16"/>
      <c r="M64" s="16"/>
      <c r="N64" s="16"/>
      <c r="O64" s="16"/>
      <c r="P64" s="17">
        <f>SUM(K64:O64)</f>
        <v>31</v>
      </c>
    </row>
    <row r="65" spans="1:16" s="2" customFormat="1" ht="30" x14ac:dyDescent="0.25">
      <c r="A65" s="33">
        <v>49</v>
      </c>
      <c r="B65" s="15" t="s">
        <v>442</v>
      </c>
      <c r="C65" s="15" t="s">
        <v>441</v>
      </c>
      <c r="D65" s="15" t="s">
        <v>9</v>
      </c>
      <c r="E65" s="15" t="s">
        <v>444</v>
      </c>
      <c r="F65" s="15" t="s">
        <v>445</v>
      </c>
      <c r="G65" s="16"/>
      <c r="H65" s="16"/>
      <c r="I65" s="16">
        <v>29</v>
      </c>
      <c r="J65" s="16"/>
      <c r="K65" s="16"/>
      <c r="L65" s="16"/>
      <c r="M65" s="16"/>
      <c r="N65" s="16"/>
      <c r="O65" s="16"/>
      <c r="P65" s="17">
        <f>SUM(G65:O65)</f>
        <v>29</v>
      </c>
    </row>
    <row r="66" spans="1:16" s="2" customFormat="1" ht="30" x14ac:dyDescent="0.25">
      <c r="A66" s="33">
        <v>50</v>
      </c>
      <c r="B66" s="15" t="s">
        <v>161</v>
      </c>
      <c r="C66" s="15" t="s">
        <v>162</v>
      </c>
      <c r="D66" s="15" t="s">
        <v>9</v>
      </c>
      <c r="E66" s="15" t="s">
        <v>10</v>
      </c>
      <c r="F66" s="15" t="s">
        <v>11</v>
      </c>
      <c r="G66" s="16">
        <v>28.5</v>
      </c>
      <c r="H66" s="16">
        <v>0</v>
      </c>
      <c r="I66" s="16"/>
      <c r="J66" s="16"/>
      <c r="K66" s="16"/>
      <c r="L66" s="16"/>
      <c r="M66" s="16"/>
      <c r="N66" s="16"/>
      <c r="O66" s="16"/>
      <c r="P66" s="17">
        <f>SUM(G66:O66)</f>
        <v>28.5</v>
      </c>
    </row>
    <row r="67" spans="1:16" s="2" customFormat="1" ht="30" x14ac:dyDescent="0.25">
      <c r="A67" s="33">
        <v>51</v>
      </c>
      <c r="B67" s="8" t="s">
        <v>781</v>
      </c>
      <c r="C67" s="8" t="s">
        <v>782</v>
      </c>
      <c r="D67" s="8" t="s">
        <v>42</v>
      </c>
      <c r="E67" s="8" t="s">
        <v>783</v>
      </c>
      <c r="F67" s="8" t="s">
        <v>784</v>
      </c>
      <c r="G67" s="9"/>
      <c r="H67" s="9"/>
      <c r="I67" s="9"/>
      <c r="J67" s="9"/>
      <c r="K67" s="9"/>
      <c r="L67" s="9">
        <v>28</v>
      </c>
      <c r="M67" s="9"/>
      <c r="N67" s="9"/>
      <c r="O67" s="9"/>
      <c r="P67" s="10">
        <f>SUM(G67:O67)</f>
        <v>28</v>
      </c>
    </row>
    <row r="68" spans="1:16" s="2" customFormat="1" ht="30" x14ac:dyDescent="0.25">
      <c r="A68" s="33">
        <v>52</v>
      </c>
      <c r="B68" s="8" t="s">
        <v>785</v>
      </c>
      <c r="C68" s="8" t="s">
        <v>786</v>
      </c>
      <c r="D68" s="8" t="s">
        <v>42</v>
      </c>
      <c r="E68" s="8" t="s">
        <v>546</v>
      </c>
      <c r="F68" s="8" t="s">
        <v>787</v>
      </c>
      <c r="G68" s="9"/>
      <c r="H68" s="9"/>
      <c r="I68" s="9"/>
      <c r="J68" s="9"/>
      <c r="K68" s="9"/>
      <c r="L68" s="9">
        <v>27</v>
      </c>
      <c r="M68" s="9"/>
      <c r="N68" s="9"/>
      <c r="O68" s="9"/>
      <c r="P68" s="10">
        <f>SUM(G68:O68)</f>
        <v>27</v>
      </c>
    </row>
    <row r="69" spans="1:16" s="2" customFormat="1" ht="30" x14ac:dyDescent="0.25">
      <c r="A69" s="33">
        <v>53</v>
      </c>
      <c r="B69" s="8" t="s">
        <v>446</v>
      </c>
      <c r="C69" s="8" t="s">
        <v>447</v>
      </c>
      <c r="D69" s="8" t="s">
        <v>158</v>
      </c>
      <c r="E69" s="8" t="s">
        <v>377</v>
      </c>
      <c r="F69" s="8" t="s">
        <v>378</v>
      </c>
      <c r="G69" s="9"/>
      <c r="H69" s="9"/>
      <c r="I69" s="9">
        <v>26</v>
      </c>
      <c r="J69" s="9"/>
      <c r="K69" s="9"/>
      <c r="L69" s="9"/>
      <c r="M69" s="9"/>
      <c r="N69" s="9"/>
      <c r="O69" s="9"/>
      <c r="P69" s="10">
        <f>SUM(G69:O69)</f>
        <v>26</v>
      </c>
    </row>
    <row r="70" spans="1:16" s="2" customFormat="1" ht="30" x14ac:dyDescent="0.25">
      <c r="A70" s="33">
        <v>54</v>
      </c>
      <c r="B70" s="8" t="s">
        <v>163</v>
      </c>
      <c r="C70" s="8" t="s">
        <v>113</v>
      </c>
      <c r="D70" s="8" t="s">
        <v>103</v>
      </c>
      <c r="E70" s="8" t="s">
        <v>114</v>
      </c>
      <c r="F70" s="8" t="s">
        <v>115</v>
      </c>
      <c r="G70" s="9">
        <v>24</v>
      </c>
      <c r="H70" s="9"/>
      <c r="I70" s="9"/>
      <c r="J70" s="9"/>
      <c r="K70" s="9"/>
      <c r="L70" s="9"/>
      <c r="M70" s="9"/>
      <c r="N70" s="9"/>
      <c r="O70" s="9"/>
      <c r="P70" s="10">
        <f>SUM(G70:O70)</f>
        <v>24</v>
      </c>
    </row>
    <row r="71" spans="1:16" s="2" customFormat="1" ht="30" x14ac:dyDescent="0.25">
      <c r="A71" s="33">
        <v>55</v>
      </c>
      <c r="B71" s="8" t="s">
        <v>480</v>
      </c>
      <c r="C71" s="8" t="s">
        <v>481</v>
      </c>
      <c r="D71" s="8" t="s">
        <v>42</v>
      </c>
      <c r="E71" s="8" t="s">
        <v>482</v>
      </c>
      <c r="F71" s="8" t="s">
        <v>370</v>
      </c>
      <c r="G71" s="9"/>
      <c r="H71" s="9"/>
      <c r="I71" s="9">
        <v>13</v>
      </c>
      <c r="J71" s="9"/>
      <c r="K71" s="9">
        <v>10</v>
      </c>
      <c r="L71" s="9"/>
      <c r="M71" s="9"/>
      <c r="N71" s="9"/>
      <c r="O71" s="9"/>
      <c r="P71" s="10">
        <f>SUM(G71:O71)</f>
        <v>23</v>
      </c>
    </row>
    <row r="72" spans="1:16" s="2" customFormat="1" ht="30" x14ac:dyDescent="0.25">
      <c r="A72" s="33">
        <v>56</v>
      </c>
      <c r="B72" s="24" t="s">
        <v>164</v>
      </c>
      <c r="C72" s="24" t="s">
        <v>165</v>
      </c>
      <c r="D72" s="24" t="s">
        <v>9</v>
      </c>
      <c r="E72" s="24" t="s">
        <v>166</v>
      </c>
      <c r="F72" s="24" t="s">
        <v>167</v>
      </c>
      <c r="G72" s="25">
        <v>22.5</v>
      </c>
      <c r="H72" s="25"/>
      <c r="I72" s="25"/>
      <c r="J72" s="25"/>
      <c r="K72" s="25"/>
      <c r="L72" s="25"/>
      <c r="M72" s="25"/>
      <c r="N72" s="25"/>
      <c r="O72" s="25"/>
      <c r="P72" s="26">
        <f>SUM(G72:O72)</f>
        <v>22.5</v>
      </c>
    </row>
    <row r="73" spans="1:16" s="2" customFormat="1" x14ac:dyDescent="0.25">
      <c r="A73" s="33">
        <v>57</v>
      </c>
      <c r="B73" s="24" t="s">
        <v>353</v>
      </c>
      <c r="C73" s="24" t="s">
        <v>354</v>
      </c>
      <c r="D73" s="24" t="s">
        <v>9</v>
      </c>
      <c r="E73" s="24" t="s">
        <v>355</v>
      </c>
      <c r="F73" s="24" t="s">
        <v>356</v>
      </c>
      <c r="G73" s="25"/>
      <c r="H73" s="25"/>
      <c r="I73" s="25">
        <v>21</v>
      </c>
      <c r="J73" s="25"/>
      <c r="K73" s="25"/>
      <c r="L73" s="25"/>
      <c r="M73" s="25"/>
      <c r="N73" s="25"/>
      <c r="O73" s="25"/>
      <c r="P73" s="26">
        <f>SUM(G73:O73)</f>
        <v>21</v>
      </c>
    </row>
    <row r="74" spans="1:16" s="2" customFormat="1" ht="30" x14ac:dyDescent="0.25">
      <c r="A74" s="33">
        <v>57</v>
      </c>
      <c r="B74" s="24" t="s">
        <v>302</v>
      </c>
      <c r="C74" s="24" t="s">
        <v>303</v>
      </c>
      <c r="D74" s="24" t="s">
        <v>42</v>
      </c>
      <c r="E74" s="24" t="s">
        <v>257</v>
      </c>
      <c r="F74" s="24" t="s">
        <v>258</v>
      </c>
      <c r="G74" s="25"/>
      <c r="H74" s="25">
        <v>21</v>
      </c>
      <c r="I74" s="25"/>
      <c r="J74" s="25"/>
      <c r="K74" s="25"/>
      <c r="L74" s="25"/>
      <c r="M74" s="25"/>
      <c r="N74" s="25"/>
      <c r="O74" s="25"/>
      <c r="P74" s="26">
        <f>SUM(G74:O74)</f>
        <v>21</v>
      </c>
    </row>
    <row r="75" spans="1:16" s="2" customFormat="1" ht="30" x14ac:dyDescent="0.25">
      <c r="A75" s="33">
        <v>59</v>
      </c>
      <c r="B75" s="24" t="s">
        <v>456</v>
      </c>
      <c r="C75" s="24" t="s">
        <v>457</v>
      </c>
      <c r="D75" s="24" t="s">
        <v>22</v>
      </c>
      <c r="E75" s="24" t="s">
        <v>458</v>
      </c>
      <c r="F75" s="24" t="s">
        <v>459</v>
      </c>
      <c r="G75" s="25"/>
      <c r="H75" s="25"/>
      <c r="I75" s="25">
        <v>20</v>
      </c>
      <c r="J75" s="25"/>
      <c r="K75" s="25"/>
      <c r="L75" s="25"/>
      <c r="M75" s="25"/>
      <c r="N75" s="25"/>
      <c r="O75" s="25"/>
      <c r="P75" s="26">
        <f>SUM(G75:O75)</f>
        <v>20</v>
      </c>
    </row>
    <row r="76" spans="1:16" s="2" customFormat="1" ht="30" x14ac:dyDescent="0.25">
      <c r="A76" s="33">
        <v>59</v>
      </c>
      <c r="B76" s="24" t="s">
        <v>456</v>
      </c>
      <c r="C76" s="24" t="s">
        <v>467</v>
      </c>
      <c r="D76" s="24" t="s">
        <v>22</v>
      </c>
      <c r="E76" s="24" t="s">
        <v>458</v>
      </c>
      <c r="F76" s="24" t="s">
        <v>459</v>
      </c>
      <c r="G76" s="25"/>
      <c r="H76" s="25"/>
      <c r="I76" s="25">
        <v>20</v>
      </c>
      <c r="J76" s="25"/>
      <c r="K76" s="25"/>
      <c r="L76" s="25"/>
      <c r="M76" s="25"/>
      <c r="N76" s="25"/>
      <c r="O76" s="25"/>
      <c r="P76" s="26">
        <f>SUM(G76:O76)</f>
        <v>20</v>
      </c>
    </row>
    <row r="77" spans="1:16" s="2" customFormat="1" x14ac:dyDescent="0.25">
      <c r="A77" s="33">
        <v>59</v>
      </c>
      <c r="B77" s="21" t="s">
        <v>383</v>
      </c>
      <c r="C77" s="21" t="s">
        <v>792</v>
      </c>
      <c r="D77" s="21" t="s">
        <v>145</v>
      </c>
      <c r="E77" s="21" t="s">
        <v>793</v>
      </c>
      <c r="F77" s="21" t="s">
        <v>794</v>
      </c>
      <c r="G77" s="22"/>
      <c r="H77" s="22"/>
      <c r="I77" s="22"/>
      <c r="J77" s="22"/>
      <c r="K77" s="22"/>
      <c r="L77" s="22">
        <v>20</v>
      </c>
      <c r="M77" s="22"/>
      <c r="N77" s="22"/>
      <c r="O77" s="22"/>
      <c r="P77" s="23">
        <f>SUM(G77:O77)</f>
        <v>20</v>
      </c>
    </row>
    <row r="78" spans="1:16" s="2" customFormat="1" x14ac:dyDescent="0.25">
      <c r="A78" s="33">
        <v>62</v>
      </c>
      <c r="B78" s="21" t="s">
        <v>463</v>
      </c>
      <c r="C78" s="24" t="s">
        <v>464</v>
      </c>
      <c r="D78" s="21" t="s">
        <v>9</v>
      </c>
      <c r="E78" s="21" t="s">
        <v>465</v>
      </c>
      <c r="F78" s="21" t="s">
        <v>466</v>
      </c>
      <c r="G78" s="22"/>
      <c r="H78" s="22"/>
      <c r="I78" s="22">
        <v>19</v>
      </c>
      <c r="J78" s="22"/>
      <c r="K78" s="22"/>
      <c r="L78" s="22"/>
      <c r="M78" s="22"/>
      <c r="N78" s="22"/>
      <c r="O78" s="22"/>
      <c r="P78" s="23">
        <f>SUM(G78:O78)</f>
        <v>19</v>
      </c>
    </row>
    <row r="79" spans="1:16" s="2" customFormat="1" x14ac:dyDescent="0.25">
      <c r="A79" s="33">
        <v>62</v>
      </c>
      <c r="B79" s="24" t="s">
        <v>349</v>
      </c>
      <c r="C79" s="24" t="s">
        <v>350</v>
      </c>
      <c r="D79" s="24" t="s">
        <v>108</v>
      </c>
      <c r="E79" s="24" t="s">
        <v>351</v>
      </c>
      <c r="F79" s="24" t="s">
        <v>352</v>
      </c>
      <c r="G79" s="25"/>
      <c r="H79" s="25"/>
      <c r="I79" s="25">
        <v>19</v>
      </c>
      <c r="J79" s="25"/>
      <c r="K79" s="25"/>
      <c r="L79" s="25"/>
      <c r="M79" s="25"/>
      <c r="N79" s="25"/>
      <c r="O79" s="25"/>
      <c r="P79" s="26">
        <f>SUM(G79:O79)</f>
        <v>19</v>
      </c>
    </row>
    <row r="80" spans="1:16" s="2" customFormat="1" ht="30" x14ac:dyDescent="0.25">
      <c r="A80" s="33">
        <v>64</v>
      </c>
      <c r="B80" s="24" t="s">
        <v>172</v>
      </c>
      <c r="C80" s="24" t="s">
        <v>173</v>
      </c>
      <c r="D80" s="24" t="s">
        <v>9</v>
      </c>
      <c r="E80" s="24" t="s">
        <v>174</v>
      </c>
      <c r="F80" s="24" t="s">
        <v>175</v>
      </c>
      <c r="G80" s="25">
        <v>18</v>
      </c>
      <c r="H80" s="25"/>
      <c r="I80" s="25"/>
      <c r="J80" s="25"/>
      <c r="K80" s="25"/>
      <c r="L80" s="25"/>
      <c r="M80" s="25"/>
      <c r="N80" s="25"/>
      <c r="O80" s="25"/>
      <c r="P80" s="26">
        <f>SUM(G80:O80)</f>
        <v>18</v>
      </c>
    </row>
    <row r="81" spans="1:16" s="2" customFormat="1" x14ac:dyDescent="0.25">
      <c r="A81" s="33">
        <v>64</v>
      </c>
      <c r="B81" s="24" t="s">
        <v>304</v>
      </c>
      <c r="C81" s="24" t="s">
        <v>305</v>
      </c>
      <c r="D81" s="24" t="s">
        <v>42</v>
      </c>
      <c r="E81" s="24" t="s">
        <v>99</v>
      </c>
      <c r="F81" s="24" t="s">
        <v>100</v>
      </c>
      <c r="G81" s="25"/>
      <c r="H81" s="25">
        <v>18</v>
      </c>
      <c r="I81" s="25"/>
      <c r="J81" s="25"/>
      <c r="K81" s="25"/>
      <c r="L81" s="25"/>
      <c r="M81" s="25"/>
      <c r="N81" s="25"/>
      <c r="O81" s="25"/>
      <c r="P81" s="26">
        <f>SUM(G81:O81)</f>
        <v>18</v>
      </c>
    </row>
    <row r="82" spans="1:16" s="2" customFormat="1" ht="30" x14ac:dyDescent="0.25">
      <c r="A82" s="33">
        <v>66</v>
      </c>
      <c r="B82" s="24" t="s">
        <v>599</v>
      </c>
      <c r="C82" s="24" t="s">
        <v>600</v>
      </c>
      <c r="D82" s="24" t="s">
        <v>158</v>
      </c>
      <c r="E82" s="24" t="s">
        <v>608</v>
      </c>
      <c r="F82" s="24" t="s">
        <v>602</v>
      </c>
      <c r="G82" s="25"/>
      <c r="H82" s="25"/>
      <c r="I82" s="25"/>
      <c r="J82" s="25">
        <v>17</v>
      </c>
      <c r="K82" s="25"/>
      <c r="L82" s="25"/>
      <c r="M82" s="25"/>
      <c r="N82" s="25"/>
      <c r="O82" s="25"/>
      <c r="P82" s="26">
        <f>SUM(G82:O82)</f>
        <v>17</v>
      </c>
    </row>
    <row r="83" spans="1:16" s="2" customFormat="1" ht="30" x14ac:dyDescent="0.25">
      <c r="A83" s="33">
        <v>66</v>
      </c>
      <c r="B83" s="21" t="s">
        <v>161</v>
      </c>
      <c r="C83" s="21" t="s">
        <v>178</v>
      </c>
      <c r="D83" s="21" t="s">
        <v>9</v>
      </c>
      <c r="E83" s="21" t="s">
        <v>10</v>
      </c>
      <c r="F83" s="21" t="s">
        <v>11</v>
      </c>
      <c r="G83" s="22"/>
      <c r="H83" s="22"/>
      <c r="I83" s="22"/>
      <c r="J83" s="22"/>
      <c r="K83" s="22"/>
      <c r="L83" s="22">
        <v>17</v>
      </c>
      <c r="M83" s="22"/>
      <c r="N83" s="22"/>
      <c r="O83" s="22"/>
      <c r="P83" s="23">
        <f>SUM(G83:O83)</f>
        <v>17</v>
      </c>
    </row>
    <row r="84" spans="1:16" s="2" customFormat="1" ht="30" x14ac:dyDescent="0.25">
      <c r="A84" s="33">
        <v>68</v>
      </c>
      <c r="B84" s="24" t="s">
        <v>474</v>
      </c>
      <c r="C84" s="24" t="s">
        <v>475</v>
      </c>
      <c r="D84" s="24" t="s">
        <v>9</v>
      </c>
      <c r="E84" s="24" t="s">
        <v>10</v>
      </c>
      <c r="F84" s="24" t="s">
        <v>11</v>
      </c>
      <c r="G84" s="25"/>
      <c r="H84" s="25"/>
      <c r="I84" s="25">
        <v>15</v>
      </c>
      <c r="J84" s="25"/>
      <c r="K84" s="25"/>
      <c r="L84" s="25"/>
      <c r="M84" s="25"/>
      <c r="N84" s="25"/>
      <c r="O84" s="25"/>
      <c r="P84" s="26">
        <f>SUM(G84:O84)</f>
        <v>15</v>
      </c>
    </row>
    <row r="85" spans="1:16" s="2" customFormat="1" ht="30" x14ac:dyDescent="0.25">
      <c r="A85" s="33">
        <v>69</v>
      </c>
      <c r="B85" s="24" t="s">
        <v>795</v>
      </c>
      <c r="C85" s="24" t="s">
        <v>796</v>
      </c>
      <c r="D85" s="24" t="s">
        <v>42</v>
      </c>
      <c r="E85" s="24" t="s">
        <v>797</v>
      </c>
      <c r="F85" s="24" t="s">
        <v>798</v>
      </c>
      <c r="G85" s="25"/>
      <c r="H85" s="25"/>
      <c r="I85" s="25"/>
      <c r="J85" s="25"/>
      <c r="K85" s="25"/>
      <c r="L85" s="25">
        <v>14</v>
      </c>
      <c r="M85" s="25"/>
      <c r="N85" s="25"/>
      <c r="O85" s="25"/>
      <c r="P85" s="26">
        <f>SUM(G85:O85)</f>
        <v>14</v>
      </c>
    </row>
    <row r="86" spans="1:16" s="2" customFormat="1" ht="30" x14ac:dyDescent="0.25">
      <c r="A86" s="33">
        <v>69</v>
      </c>
      <c r="B86" s="24" t="s">
        <v>476</v>
      </c>
      <c r="C86" s="24" t="s">
        <v>477</v>
      </c>
      <c r="D86" s="24" t="s">
        <v>158</v>
      </c>
      <c r="E86" s="24" t="s">
        <v>454</v>
      </c>
      <c r="F86" s="24" t="s">
        <v>455</v>
      </c>
      <c r="G86" s="25"/>
      <c r="H86" s="25"/>
      <c r="I86" s="25">
        <v>14</v>
      </c>
      <c r="J86" s="25"/>
      <c r="K86" s="25"/>
      <c r="L86" s="25"/>
      <c r="M86" s="25"/>
      <c r="N86" s="25"/>
      <c r="O86" s="25"/>
      <c r="P86" s="26">
        <f>SUM(G86:O86)</f>
        <v>14</v>
      </c>
    </row>
    <row r="87" spans="1:16" s="2" customFormat="1" ht="30" x14ac:dyDescent="0.25">
      <c r="A87" s="33">
        <v>69</v>
      </c>
      <c r="B87" s="24" t="s">
        <v>799</v>
      </c>
      <c r="C87" s="24" t="s">
        <v>800</v>
      </c>
      <c r="D87" s="24" t="s">
        <v>158</v>
      </c>
      <c r="E87" s="24" t="s">
        <v>801</v>
      </c>
      <c r="F87" s="24" t="s">
        <v>802</v>
      </c>
      <c r="G87" s="25"/>
      <c r="H87" s="25"/>
      <c r="I87" s="25"/>
      <c r="J87" s="25"/>
      <c r="K87" s="25"/>
      <c r="L87" s="25">
        <v>14</v>
      </c>
      <c r="M87" s="25"/>
      <c r="N87" s="25"/>
      <c r="O87" s="25"/>
      <c r="P87" s="26">
        <f>SUM(G87:O87)</f>
        <v>14</v>
      </c>
    </row>
    <row r="88" spans="1:16" s="2" customFormat="1" x14ac:dyDescent="0.25">
      <c r="A88" s="33">
        <v>72</v>
      </c>
      <c r="B88" s="21" t="s">
        <v>478</v>
      </c>
      <c r="C88" s="21" t="s">
        <v>479</v>
      </c>
      <c r="D88" s="21" t="s">
        <v>158</v>
      </c>
      <c r="E88" s="21" t="s">
        <v>454</v>
      </c>
      <c r="F88" s="21" t="s">
        <v>455</v>
      </c>
      <c r="G88" s="22"/>
      <c r="H88" s="22"/>
      <c r="I88" s="22">
        <v>13</v>
      </c>
      <c r="J88" s="22"/>
      <c r="K88" s="22"/>
      <c r="L88" s="22"/>
      <c r="M88" s="22"/>
      <c r="N88" s="22"/>
      <c r="O88" s="22"/>
      <c r="P88" s="23">
        <f>SUM(G88:O88)</f>
        <v>13</v>
      </c>
    </row>
    <row r="89" spans="1:16" s="2" customFormat="1" x14ac:dyDescent="0.25">
      <c r="A89" s="33">
        <v>73</v>
      </c>
      <c r="B89" s="24" t="s">
        <v>179</v>
      </c>
      <c r="C89" s="24" t="s">
        <v>180</v>
      </c>
      <c r="D89" s="24" t="s">
        <v>483</v>
      </c>
      <c r="E89" s="24" t="s">
        <v>182</v>
      </c>
      <c r="F89" s="24" t="s">
        <v>183</v>
      </c>
      <c r="G89" s="25"/>
      <c r="H89" s="25"/>
      <c r="I89" s="25">
        <v>12</v>
      </c>
      <c r="J89" s="25"/>
      <c r="K89" s="25"/>
      <c r="L89" s="25"/>
      <c r="M89" s="25"/>
      <c r="N89" s="25"/>
      <c r="O89" s="25"/>
      <c r="P89" s="26">
        <f>SUM(G89:O89)</f>
        <v>12</v>
      </c>
    </row>
    <row r="90" spans="1:16" s="2" customFormat="1" ht="30" x14ac:dyDescent="0.25">
      <c r="A90" s="33">
        <v>74</v>
      </c>
      <c r="B90" s="24" t="s">
        <v>488</v>
      </c>
      <c r="C90" s="24" t="s">
        <v>489</v>
      </c>
      <c r="D90" s="24" t="s">
        <v>91</v>
      </c>
      <c r="E90" s="24" t="s">
        <v>490</v>
      </c>
      <c r="F90" s="24" t="s">
        <v>491</v>
      </c>
      <c r="G90" s="25"/>
      <c r="H90" s="25"/>
      <c r="I90" s="25">
        <v>10</v>
      </c>
      <c r="J90" s="25"/>
      <c r="K90" s="25"/>
      <c r="L90" s="25"/>
      <c r="M90" s="25"/>
      <c r="N90" s="25"/>
      <c r="O90" s="25"/>
      <c r="P90" s="26">
        <f>SUM(G90:O90)</f>
        <v>10</v>
      </c>
    </row>
    <row r="91" spans="1:16" s="2" customFormat="1" x14ac:dyDescent="0.25">
      <c r="A91" s="33">
        <v>74</v>
      </c>
      <c r="B91" s="21" t="s">
        <v>506</v>
      </c>
      <c r="C91" s="21" t="s">
        <v>507</v>
      </c>
      <c r="D91" s="21" t="s">
        <v>108</v>
      </c>
      <c r="E91" s="21" t="s">
        <v>432</v>
      </c>
      <c r="F91" s="21" t="s">
        <v>433</v>
      </c>
      <c r="G91" s="22"/>
      <c r="H91" s="22"/>
      <c r="I91" s="22">
        <v>6</v>
      </c>
      <c r="J91" s="22"/>
      <c r="K91" s="22"/>
      <c r="L91" s="22">
        <v>4</v>
      </c>
      <c r="M91" s="22"/>
      <c r="N91" s="22"/>
      <c r="O91" s="22"/>
      <c r="P91" s="23">
        <f>SUM(G91:O91)</f>
        <v>10</v>
      </c>
    </row>
    <row r="92" spans="1:16" s="2" customFormat="1" ht="30" x14ac:dyDescent="0.25">
      <c r="A92" s="33">
        <v>76</v>
      </c>
      <c r="B92" s="24" t="s">
        <v>502</v>
      </c>
      <c r="C92" s="24" t="s">
        <v>503</v>
      </c>
      <c r="D92" s="24" t="s">
        <v>120</v>
      </c>
      <c r="E92" s="24" t="s">
        <v>505</v>
      </c>
      <c r="F92" s="24" t="s">
        <v>504</v>
      </c>
      <c r="G92" s="25"/>
      <c r="H92" s="25"/>
      <c r="I92" s="25">
        <v>7</v>
      </c>
      <c r="J92" s="25"/>
      <c r="K92" s="25"/>
      <c r="L92" s="25">
        <v>2</v>
      </c>
      <c r="M92" s="25"/>
      <c r="N92" s="25"/>
      <c r="O92" s="25"/>
      <c r="P92" s="26">
        <f>SUM(G92:O92)</f>
        <v>9</v>
      </c>
    </row>
    <row r="93" spans="1:16" s="2" customFormat="1" x14ac:dyDescent="0.25">
      <c r="A93" s="33">
        <v>76</v>
      </c>
      <c r="B93" s="24" t="s">
        <v>492</v>
      </c>
      <c r="C93" s="24" t="s">
        <v>493</v>
      </c>
      <c r="D93" s="24" t="s">
        <v>494</v>
      </c>
      <c r="E93" s="24" t="s">
        <v>495</v>
      </c>
      <c r="F93" s="24" t="s">
        <v>496</v>
      </c>
      <c r="G93" s="25"/>
      <c r="H93" s="25"/>
      <c r="I93" s="25">
        <v>9</v>
      </c>
      <c r="J93" s="25"/>
      <c r="K93" s="25"/>
      <c r="L93" s="25"/>
      <c r="M93" s="25"/>
      <c r="N93" s="25"/>
      <c r="O93" s="25"/>
      <c r="P93" s="26">
        <f>SUM(G93:O93)</f>
        <v>9</v>
      </c>
    </row>
    <row r="94" spans="1:16" s="2" customFormat="1" ht="30" x14ac:dyDescent="0.25">
      <c r="A94" s="33">
        <v>78</v>
      </c>
      <c r="B94" s="24" t="s">
        <v>497</v>
      </c>
      <c r="C94" s="24" t="s">
        <v>498</v>
      </c>
      <c r="D94" s="24" t="s">
        <v>91</v>
      </c>
      <c r="E94" s="24" t="s">
        <v>499</v>
      </c>
      <c r="F94" s="24" t="s">
        <v>500</v>
      </c>
      <c r="G94" s="25"/>
      <c r="H94" s="25"/>
      <c r="I94" s="25">
        <v>8</v>
      </c>
      <c r="J94" s="25"/>
      <c r="K94" s="25"/>
      <c r="L94" s="25"/>
      <c r="M94" s="25"/>
      <c r="N94" s="25"/>
      <c r="O94" s="25"/>
      <c r="P94" s="26">
        <f>SUM(G94:O94)</f>
        <v>8</v>
      </c>
    </row>
    <row r="95" spans="1:16" s="2" customFormat="1" ht="30" x14ac:dyDescent="0.25">
      <c r="A95" s="33">
        <v>79</v>
      </c>
      <c r="B95" s="24" t="s">
        <v>806</v>
      </c>
      <c r="C95" s="24" t="s">
        <v>807</v>
      </c>
      <c r="D95" s="24" t="s">
        <v>42</v>
      </c>
      <c r="E95" s="24" t="s">
        <v>482</v>
      </c>
      <c r="F95" s="24" t="s">
        <v>370</v>
      </c>
      <c r="G95" s="25"/>
      <c r="H95" s="25"/>
      <c r="I95" s="25"/>
      <c r="J95" s="25"/>
      <c r="K95" s="25"/>
      <c r="L95" s="25">
        <v>7</v>
      </c>
      <c r="M95" s="25"/>
      <c r="N95" s="25"/>
      <c r="O95" s="25"/>
      <c r="P95" s="26">
        <f>SUM(G95:O95)</f>
        <v>7</v>
      </c>
    </row>
    <row r="96" spans="1:16" s="2" customFormat="1" x14ac:dyDescent="0.25">
      <c r="A96" s="33">
        <v>79</v>
      </c>
      <c r="B96" s="24" t="s">
        <v>98</v>
      </c>
      <c r="C96" s="24" t="s">
        <v>501</v>
      </c>
      <c r="D96" s="24" t="s">
        <v>42</v>
      </c>
      <c r="E96" s="24" t="s">
        <v>99</v>
      </c>
      <c r="F96" s="24" t="s">
        <v>100</v>
      </c>
      <c r="G96" s="25"/>
      <c r="H96" s="25"/>
      <c r="I96" s="25">
        <v>7</v>
      </c>
      <c r="J96" s="25"/>
      <c r="K96" s="25"/>
      <c r="L96" s="25"/>
      <c r="M96" s="25"/>
      <c r="N96" s="25"/>
      <c r="O96" s="25"/>
      <c r="P96" s="26">
        <f>SUM(G96:O96)</f>
        <v>7</v>
      </c>
    </row>
    <row r="97" spans="1:16" s="2" customFormat="1" x14ac:dyDescent="0.25">
      <c r="A97" s="33">
        <v>81</v>
      </c>
      <c r="B97" s="24" t="s">
        <v>508</v>
      </c>
      <c r="C97" s="24" t="s">
        <v>509</v>
      </c>
      <c r="D97" s="24" t="s">
        <v>22</v>
      </c>
      <c r="E97" s="24" t="s">
        <v>510</v>
      </c>
      <c r="F97" s="24" t="s">
        <v>511</v>
      </c>
      <c r="G97" s="25"/>
      <c r="H97" s="25"/>
      <c r="I97" s="25">
        <v>6</v>
      </c>
      <c r="J97" s="25"/>
      <c r="K97" s="25"/>
      <c r="L97" s="25"/>
      <c r="M97" s="25"/>
      <c r="N97" s="25"/>
      <c r="O97" s="25"/>
      <c r="P97" s="26">
        <f>SUM(G97:O97)</f>
        <v>6</v>
      </c>
    </row>
    <row r="98" spans="1:16" s="2" customFormat="1" ht="30" x14ac:dyDescent="0.25">
      <c r="A98" s="33">
        <v>82</v>
      </c>
      <c r="B98" s="24" t="s">
        <v>512</v>
      </c>
      <c r="C98" s="24" t="s">
        <v>513</v>
      </c>
      <c r="D98" s="24" t="s">
        <v>9</v>
      </c>
      <c r="E98" s="24" t="s">
        <v>10</v>
      </c>
      <c r="F98" s="24" t="s">
        <v>11</v>
      </c>
      <c r="G98" s="25"/>
      <c r="H98" s="25"/>
      <c r="I98" s="25">
        <v>5</v>
      </c>
      <c r="J98" s="25"/>
      <c r="K98" s="25"/>
      <c r="L98" s="25"/>
      <c r="M98" s="25"/>
      <c r="N98" s="25"/>
      <c r="O98" s="25"/>
      <c r="P98" s="26">
        <f>SUM(G98:O98)</f>
        <v>5</v>
      </c>
    </row>
    <row r="99" spans="1:16" s="2" customFormat="1" ht="30" x14ac:dyDescent="0.25">
      <c r="A99" s="33">
        <v>83</v>
      </c>
      <c r="B99" s="24" t="s">
        <v>514</v>
      </c>
      <c r="C99" s="24" t="s">
        <v>515</v>
      </c>
      <c r="D99" s="24" t="s">
        <v>51</v>
      </c>
      <c r="E99" s="24" t="s">
        <v>516</v>
      </c>
      <c r="F99" s="24" t="s">
        <v>517</v>
      </c>
      <c r="G99" s="25"/>
      <c r="H99" s="25"/>
      <c r="I99" s="25">
        <v>3</v>
      </c>
      <c r="J99" s="25"/>
      <c r="K99" s="25"/>
      <c r="L99" s="25"/>
      <c r="M99" s="25"/>
      <c r="N99" s="25"/>
      <c r="O99" s="25"/>
      <c r="P99" s="26">
        <f>SUM(G99:O99)</f>
        <v>3</v>
      </c>
    </row>
    <row r="100" spans="1:16" s="2" customFormat="1" ht="30" x14ac:dyDescent="0.25">
      <c r="A100" s="33">
        <v>83</v>
      </c>
      <c r="B100" s="24" t="s">
        <v>518</v>
      </c>
      <c r="C100" s="24" t="s">
        <v>519</v>
      </c>
      <c r="D100" s="24" t="s">
        <v>42</v>
      </c>
      <c r="E100" s="24" t="s">
        <v>520</v>
      </c>
      <c r="F100" s="24" t="s">
        <v>521</v>
      </c>
      <c r="G100" s="25"/>
      <c r="H100" s="25"/>
      <c r="I100" s="25">
        <v>3</v>
      </c>
      <c r="J100" s="25"/>
      <c r="K100" s="25"/>
      <c r="L100" s="25"/>
      <c r="M100" s="25"/>
      <c r="N100" s="25"/>
      <c r="O100" s="25"/>
      <c r="P100" s="26">
        <f>SUM(G100:O100)</f>
        <v>3</v>
      </c>
    </row>
    <row r="101" spans="1:16" s="2" customFormat="1" ht="30.75" thickBot="1" x14ac:dyDescent="0.3">
      <c r="A101" s="35">
        <v>85</v>
      </c>
      <c r="B101" s="11" t="s">
        <v>522</v>
      </c>
      <c r="C101" s="11" t="s">
        <v>523</v>
      </c>
      <c r="D101" s="11" t="s">
        <v>9</v>
      </c>
      <c r="E101" s="11" t="s">
        <v>524</v>
      </c>
      <c r="F101" s="11" t="s">
        <v>421</v>
      </c>
      <c r="G101" s="12"/>
      <c r="H101" s="12"/>
      <c r="I101" s="12">
        <v>1</v>
      </c>
      <c r="J101" s="12"/>
      <c r="K101" s="12"/>
      <c r="L101" s="12"/>
      <c r="M101" s="12"/>
      <c r="N101" s="12"/>
      <c r="O101" s="12"/>
      <c r="P101" s="13">
        <f>SUM(G101:O101)</f>
        <v>1</v>
      </c>
    </row>
    <row r="102" spans="1:16" s="2" customFormat="1" x14ac:dyDescent="0.25">
      <c r="A102" s="3"/>
      <c r="B102" s="3"/>
      <c r="C102" s="3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s="2" customFormat="1" x14ac:dyDescent="0.25">
      <c r="A103" s="3"/>
      <c r="B103" s="3"/>
      <c r="C103" s="3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s="2" customFormat="1" x14ac:dyDescent="0.25">
      <c r="A104" s="3"/>
      <c r="B104" s="3"/>
      <c r="C104" s="3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s="2" customFormat="1" x14ac:dyDescent="0.25">
      <c r="A105" s="3"/>
      <c r="B105" s="3"/>
      <c r="C105" s="3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s="2" customFormat="1" x14ac:dyDescent="0.25">
      <c r="A106" s="3"/>
      <c r="B106" s="3"/>
      <c r="C106" s="3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s="2" customFormat="1" x14ac:dyDescent="0.25">
      <c r="A107" s="3"/>
      <c r="B107" s="3"/>
      <c r="C107" s="3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s="2" customFormat="1" x14ac:dyDescent="0.25">
      <c r="A108" s="3"/>
      <c r="B108" s="3"/>
      <c r="C108" s="3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s="2" customFormat="1" x14ac:dyDescent="0.25">
      <c r="A109" s="3"/>
      <c r="B109" s="3"/>
      <c r="C109" s="3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s="2" customFormat="1" x14ac:dyDescent="0.25"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s="2" customFormat="1" x14ac:dyDescent="0.25"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s="2" customFormat="1" x14ac:dyDescent="0.25"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7:16" s="2" customFormat="1" x14ac:dyDescent="0.25"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7:16" s="2" customFormat="1" x14ac:dyDescent="0.25"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7:16" s="2" customFormat="1" x14ac:dyDescent="0.25"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7:16" s="2" customFormat="1" x14ac:dyDescent="0.25"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7:16" s="2" customFormat="1" x14ac:dyDescent="0.25"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7:16" s="2" customFormat="1" x14ac:dyDescent="0.25"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7:16" s="2" customFormat="1" x14ac:dyDescent="0.25"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7:16" s="2" customFormat="1" x14ac:dyDescent="0.25"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7:16" s="2" customFormat="1" x14ac:dyDescent="0.25"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7:16" s="2" customFormat="1" x14ac:dyDescent="0.25"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7:16" s="2" customFormat="1" x14ac:dyDescent="0.25"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7:16" s="2" customFormat="1" x14ac:dyDescent="0.25"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7:16" s="2" customFormat="1" x14ac:dyDescent="0.25"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7:16" s="2" customFormat="1" x14ac:dyDescent="0.25"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7:16" s="2" customFormat="1" x14ac:dyDescent="0.25"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7:16" s="2" customFormat="1" x14ac:dyDescent="0.25"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7:16" s="2" customFormat="1" x14ac:dyDescent="0.25"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7:16" s="2" customFormat="1" x14ac:dyDescent="0.25"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7:16" s="2" customFormat="1" x14ac:dyDescent="0.25"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7:16" s="2" customFormat="1" x14ac:dyDescent="0.25"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7:16" s="2" customFormat="1" x14ac:dyDescent="0.25"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7:16" s="2" customFormat="1" x14ac:dyDescent="0.25"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7:16" s="2" customFormat="1" x14ac:dyDescent="0.25"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7:16" s="2" customFormat="1" x14ac:dyDescent="0.25"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7:16" s="2" customFormat="1" x14ac:dyDescent="0.25"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7:16" s="2" customFormat="1" x14ac:dyDescent="0.25"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7:16" s="2" customFormat="1" x14ac:dyDescent="0.25"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7:16" s="2" customFormat="1" x14ac:dyDescent="0.25"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7:16" s="2" customFormat="1" x14ac:dyDescent="0.25"/>
    <row r="142" spans="7:16" s="2" customFormat="1" x14ac:dyDescent="0.25"/>
    <row r="143" spans="7:16" s="2" customFormat="1" x14ac:dyDescent="0.25"/>
    <row r="144" spans="7:16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</sheetData>
  <autoFilter ref="A16:P16" xr:uid="{00000000-0009-0000-0000-000003000000}">
    <sortState xmlns:xlrd2="http://schemas.microsoft.com/office/spreadsheetml/2017/richdata2" ref="A17:P101">
      <sortCondition descending="1" ref="P16"/>
    </sortState>
  </autoFilter>
  <mergeCells count="17">
    <mergeCell ref="A10:P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L14:L15"/>
    <mergeCell ref="M14:M15"/>
    <mergeCell ref="O14:O15"/>
    <mergeCell ref="N14:N15"/>
    <mergeCell ref="K14:K15"/>
    <mergeCell ref="P14:P15"/>
  </mergeCells>
  <pageMargins left="0.7" right="0.7" top="0.75" bottom="0.75" header="0.3" footer="0.3"/>
  <pageSetup paperSize="9" scale="38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P126"/>
  <sheetViews>
    <sheetView tabSelected="1" zoomScaleNormal="100" workbookViewId="0">
      <selection activeCell="S23" sqref="S23"/>
    </sheetView>
  </sheetViews>
  <sheetFormatPr defaultRowHeight="15" x14ac:dyDescent="0.25"/>
  <cols>
    <col min="2" max="2" width="20.42578125" customWidth="1"/>
    <col min="3" max="3" width="16" customWidth="1"/>
    <col min="4" max="4" width="16.42578125" customWidth="1"/>
    <col min="5" max="5" width="17" customWidth="1"/>
    <col min="6" max="6" width="18" customWidth="1"/>
    <col min="7" max="7" width="15.140625" customWidth="1"/>
    <col min="8" max="14" width="12.85546875" customWidth="1"/>
    <col min="15" max="15" width="14.28515625" customWidth="1"/>
    <col min="16" max="16" width="11.140625" bestFit="1" customWidth="1"/>
  </cols>
  <sheetData>
    <row r="9" spans="1:16" ht="15.75" thickBot="1" x14ac:dyDescent="0.3"/>
    <row r="10" spans="1:16" x14ac:dyDescent="0.25">
      <c r="A10" s="46" t="s">
        <v>177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x14ac:dyDescent="0.2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1:16" x14ac:dyDescent="0.2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</row>
    <row r="13" spans="1:16" ht="9" customHeight="1" thickBot="1" x14ac:dyDescent="0.3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</row>
    <row r="14" spans="1:16" ht="15.75" customHeight="1" thickBot="1" x14ac:dyDescent="0.3">
      <c r="A14" s="55" t="s">
        <v>6</v>
      </c>
      <c r="B14" s="55" t="s">
        <v>0</v>
      </c>
      <c r="C14" s="55" t="s">
        <v>1</v>
      </c>
      <c r="D14" s="55" t="s">
        <v>2</v>
      </c>
      <c r="E14" s="55" t="s">
        <v>3</v>
      </c>
      <c r="F14" s="55" t="s">
        <v>4</v>
      </c>
      <c r="G14" s="44" t="s">
        <v>32</v>
      </c>
      <c r="H14" s="44" t="s">
        <v>34</v>
      </c>
      <c r="I14" s="44" t="s">
        <v>36</v>
      </c>
      <c r="J14" s="44" t="s">
        <v>35</v>
      </c>
      <c r="K14" s="44" t="s">
        <v>38</v>
      </c>
      <c r="L14" s="44" t="s">
        <v>609</v>
      </c>
      <c r="M14" s="44" t="s">
        <v>857</v>
      </c>
      <c r="N14" s="44" t="s">
        <v>860</v>
      </c>
      <c r="O14" s="44" t="s">
        <v>37</v>
      </c>
      <c r="P14" s="55" t="s">
        <v>5</v>
      </c>
    </row>
    <row r="15" spans="1:16" s="1" customFormat="1" ht="50.25" customHeight="1" thickBot="1" x14ac:dyDescent="0.3">
      <c r="A15" s="55"/>
      <c r="B15" s="55"/>
      <c r="C15" s="55"/>
      <c r="D15" s="55"/>
      <c r="E15" s="55"/>
      <c r="F15" s="55"/>
      <c r="G15" s="45"/>
      <c r="H15" s="45"/>
      <c r="I15" s="45"/>
      <c r="J15" s="45"/>
      <c r="K15" s="45"/>
      <c r="L15" s="45"/>
      <c r="M15" s="45"/>
      <c r="N15" s="45"/>
      <c r="O15" s="45"/>
      <c r="P15" s="55"/>
    </row>
    <row r="16" spans="1:16" s="1" customFormat="1" ht="9" customHeight="1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2" customFormat="1" ht="30" x14ac:dyDescent="0.25">
      <c r="A17" s="56">
        <v>1</v>
      </c>
      <c r="B17" s="57" t="s">
        <v>309</v>
      </c>
      <c r="C17" s="57" t="s">
        <v>310</v>
      </c>
      <c r="D17" s="57" t="s">
        <v>27</v>
      </c>
      <c r="E17" s="57" t="s">
        <v>311</v>
      </c>
      <c r="F17" s="57" t="s">
        <v>28</v>
      </c>
      <c r="G17" s="58"/>
      <c r="H17" s="58">
        <v>55.5</v>
      </c>
      <c r="I17" s="58">
        <v>50</v>
      </c>
      <c r="J17" s="58">
        <v>57</v>
      </c>
      <c r="K17" s="58">
        <v>63</v>
      </c>
      <c r="L17" s="58">
        <v>29</v>
      </c>
      <c r="M17" s="58">
        <v>63</v>
      </c>
      <c r="N17" s="58">
        <v>50</v>
      </c>
      <c r="O17" s="58">
        <v>52.5</v>
      </c>
      <c r="P17" s="59">
        <f>SUM(G17:O17)-L17-I17-N17-O17</f>
        <v>238.5</v>
      </c>
    </row>
    <row r="18" spans="1:16" s="2" customFormat="1" x14ac:dyDescent="0.25">
      <c r="A18" s="60">
        <v>2</v>
      </c>
      <c r="B18" s="61" t="s">
        <v>306</v>
      </c>
      <c r="C18" s="61" t="s">
        <v>307</v>
      </c>
      <c r="D18" s="61" t="s">
        <v>42</v>
      </c>
      <c r="E18" s="61" t="s">
        <v>308</v>
      </c>
      <c r="F18" s="61" t="s">
        <v>48</v>
      </c>
      <c r="G18" s="62"/>
      <c r="H18" s="62">
        <v>63</v>
      </c>
      <c r="I18" s="62">
        <v>23</v>
      </c>
      <c r="J18" s="62"/>
      <c r="K18" s="62">
        <v>56</v>
      </c>
      <c r="L18" s="62">
        <v>47</v>
      </c>
      <c r="M18" s="62"/>
      <c r="N18" s="62"/>
      <c r="O18" s="62">
        <v>63</v>
      </c>
      <c r="P18" s="63">
        <f>SUM(G18:O18)-I18</f>
        <v>229</v>
      </c>
    </row>
    <row r="19" spans="1:16" s="2" customFormat="1" x14ac:dyDescent="0.25">
      <c r="A19" s="60">
        <v>3</v>
      </c>
      <c r="B19" s="61" t="s">
        <v>468</v>
      </c>
      <c r="C19" s="61" t="s">
        <v>529</v>
      </c>
      <c r="D19" s="61" t="s">
        <v>42</v>
      </c>
      <c r="E19" s="61" t="s">
        <v>470</v>
      </c>
      <c r="F19" s="61" t="s">
        <v>471</v>
      </c>
      <c r="G19" s="62"/>
      <c r="H19" s="62"/>
      <c r="I19" s="62">
        <v>57</v>
      </c>
      <c r="J19" s="62"/>
      <c r="K19" s="62">
        <v>56</v>
      </c>
      <c r="L19" s="62">
        <v>38</v>
      </c>
      <c r="M19" s="62"/>
      <c r="N19" s="62">
        <v>59</v>
      </c>
      <c r="O19" s="62">
        <v>48</v>
      </c>
      <c r="P19" s="63">
        <f>SUM(G19:O19)-L19</f>
        <v>220</v>
      </c>
    </row>
    <row r="20" spans="1:16" s="2" customFormat="1" ht="30" x14ac:dyDescent="0.25">
      <c r="A20" s="60">
        <v>4</v>
      </c>
      <c r="B20" s="61" t="s">
        <v>312</v>
      </c>
      <c r="C20" s="61" t="s">
        <v>313</v>
      </c>
      <c r="D20" s="61" t="s">
        <v>51</v>
      </c>
      <c r="E20" s="61" t="s">
        <v>125</v>
      </c>
      <c r="F20" s="61" t="s">
        <v>126</v>
      </c>
      <c r="G20" s="62"/>
      <c r="H20" s="62">
        <v>52.5</v>
      </c>
      <c r="I20" s="62"/>
      <c r="J20" s="62">
        <v>56</v>
      </c>
      <c r="K20" s="62">
        <v>60</v>
      </c>
      <c r="L20" s="62">
        <v>8</v>
      </c>
      <c r="M20" s="62"/>
      <c r="N20" s="62"/>
      <c r="O20" s="62">
        <v>45</v>
      </c>
      <c r="P20" s="63">
        <f>SUM(G20:O20)-L20</f>
        <v>213.5</v>
      </c>
    </row>
    <row r="21" spans="1:16" s="2" customFormat="1" ht="30" x14ac:dyDescent="0.25">
      <c r="A21" s="60">
        <v>5</v>
      </c>
      <c r="B21" s="64" t="s">
        <v>323</v>
      </c>
      <c r="C21" s="64" t="s">
        <v>324</v>
      </c>
      <c r="D21" s="64" t="s">
        <v>42</v>
      </c>
      <c r="E21" s="64" t="s">
        <v>325</v>
      </c>
      <c r="F21" s="64" t="s">
        <v>222</v>
      </c>
      <c r="G21" s="65"/>
      <c r="H21" s="65">
        <v>21</v>
      </c>
      <c r="I21" s="65"/>
      <c r="J21" s="65"/>
      <c r="K21" s="65">
        <v>50</v>
      </c>
      <c r="L21" s="65">
        <v>52</v>
      </c>
      <c r="M21" s="65"/>
      <c r="N21" s="65">
        <v>59</v>
      </c>
      <c r="O21" s="65">
        <v>45</v>
      </c>
      <c r="P21" s="66">
        <f>SUM(G21:O21)-H21</f>
        <v>206</v>
      </c>
    </row>
    <row r="22" spans="1:16" s="2" customFormat="1" ht="30.75" thickBot="1" x14ac:dyDescent="0.3">
      <c r="A22" s="68">
        <v>5</v>
      </c>
      <c r="B22" s="69" t="s">
        <v>161</v>
      </c>
      <c r="C22" s="69" t="s">
        <v>178</v>
      </c>
      <c r="D22" s="69" t="s">
        <v>9</v>
      </c>
      <c r="E22" s="69" t="s">
        <v>10</v>
      </c>
      <c r="F22" s="69" t="s">
        <v>11</v>
      </c>
      <c r="G22" s="70">
        <v>55.5</v>
      </c>
      <c r="H22" s="70">
        <v>49.5</v>
      </c>
      <c r="I22" s="70">
        <v>21</v>
      </c>
      <c r="J22" s="70"/>
      <c r="K22" s="70">
        <v>54</v>
      </c>
      <c r="L22" s="70"/>
      <c r="M22" s="70"/>
      <c r="N22" s="70">
        <v>47</v>
      </c>
      <c r="O22" s="70"/>
      <c r="P22" s="71">
        <f>SUM(G22:O22)-I22</f>
        <v>206</v>
      </c>
    </row>
    <row r="23" spans="1:16" s="2" customFormat="1" ht="45" x14ac:dyDescent="0.25">
      <c r="A23" s="29">
        <v>7</v>
      </c>
      <c r="B23" s="30" t="s">
        <v>190</v>
      </c>
      <c r="C23" s="30" t="s">
        <v>191</v>
      </c>
      <c r="D23" s="30" t="s">
        <v>9</v>
      </c>
      <c r="E23" s="30" t="s">
        <v>10</v>
      </c>
      <c r="F23" s="30" t="s">
        <v>11</v>
      </c>
      <c r="G23" s="31">
        <v>49.5</v>
      </c>
      <c r="H23" s="31">
        <v>45</v>
      </c>
      <c r="I23" s="31">
        <v>22</v>
      </c>
      <c r="J23" s="31"/>
      <c r="K23" s="31">
        <v>51</v>
      </c>
      <c r="L23" s="31">
        <v>31</v>
      </c>
      <c r="M23" s="31"/>
      <c r="N23" s="31">
        <v>38</v>
      </c>
      <c r="O23" s="31">
        <v>54</v>
      </c>
      <c r="P23" s="32">
        <f>SUM(G23:O23)-I23-L23-N23</f>
        <v>199.5</v>
      </c>
    </row>
    <row r="24" spans="1:16" s="2" customFormat="1" ht="30" x14ac:dyDescent="0.25">
      <c r="A24" s="29">
        <v>8</v>
      </c>
      <c r="B24" s="15" t="s">
        <v>522</v>
      </c>
      <c r="C24" s="15" t="s">
        <v>530</v>
      </c>
      <c r="D24" s="15" t="s">
        <v>9</v>
      </c>
      <c r="E24" s="15" t="s">
        <v>420</v>
      </c>
      <c r="F24" s="15" t="s">
        <v>421</v>
      </c>
      <c r="G24" s="16"/>
      <c r="H24" s="16"/>
      <c r="I24" s="16">
        <v>40</v>
      </c>
      <c r="J24" s="16"/>
      <c r="K24" s="16">
        <v>63</v>
      </c>
      <c r="L24" s="16">
        <v>33</v>
      </c>
      <c r="M24" s="16"/>
      <c r="N24" s="16"/>
      <c r="O24" s="16">
        <v>63</v>
      </c>
      <c r="P24" s="17">
        <f>SUM(G24:O24)</f>
        <v>199</v>
      </c>
    </row>
    <row r="25" spans="1:16" s="2" customFormat="1" x14ac:dyDescent="0.25">
      <c r="A25" s="29">
        <v>9</v>
      </c>
      <c r="B25" s="15" t="s">
        <v>168</v>
      </c>
      <c r="C25" s="15" t="s">
        <v>192</v>
      </c>
      <c r="D25" s="15" t="s">
        <v>9</v>
      </c>
      <c r="E25" s="15" t="s">
        <v>170</v>
      </c>
      <c r="F25" s="15" t="s">
        <v>171</v>
      </c>
      <c r="G25" s="16">
        <v>37.5</v>
      </c>
      <c r="H25" s="16">
        <v>37.5</v>
      </c>
      <c r="I25" s="16">
        <v>20</v>
      </c>
      <c r="J25" s="16"/>
      <c r="K25" s="16">
        <v>46.5</v>
      </c>
      <c r="L25" s="16"/>
      <c r="M25" s="16"/>
      <c r="N25" s="16">
        <v>52</v>
      </c>
      <c r="O25" s="16">
        <v>54</v>
      </c>
      <c r="P25" s="17">
        <f>SUM(G25:O25)-I25-G25</f>
        <v>190</v>
      </c>
    </row>
    <row r="26" spans="1:16" s="2" customFormat="1" ht="30" x14ac:dyDescent="0.25">
      <c r="A26" s="29">
        <v>10</v>
      </c>
      <c r="B26" s="8" t="s">
        <v>156</v>
      </c>
      <c r="C26" s="8" t="s">
        <v>201</v>
      </c>
      <c r="D26" s="8" t="s">
        <v>27</v>
      </c>
      <c r="E26" s="8" t="s">
        <v>159</v>
      </c>
      <c r="F26" s="8" t="s">
        <v>160</v>
      </c>
      <c r="G26" s="9">
        <v>16.5</v>
      </c>
      <c r="H26" s="9"/>
      <c r="I26" s="9">
        <v>7</v>
      </c>
      <c r="J26" s="9">
        <v>53</v>
      </c>
      <c r="K26" s="9">
        <v>46.5</v>
      </c>
      <c r="L26" s="9"/>
      <c r="M26" s="9"/>
      <c r="N26" s="9">
        <v>41</v>
      </c>
      <c r="O26" s="9">
        <v>45</v>
      </c>
      <c r="P26" s="10">
        <f>SUM(G26:O26)-I26-G26</f>
        <v>185.5</v>
      </c>
    </row>
    <row r="27" spans="1:16" s="2" customFormat="1" x14ac:dyDescent="0.25">
      <c r="A27" s="29">
        <v>11</v>
      </c>
      <c r="B27" s="8" t="s">
        <v>548</v>
      </c>
      <c r="C27" s="8" t="s">
        <v>549</v>
      </c>
      <c r="D27" s="8" t="s">
        <v>27</v>
      </c>
      <c r="E27" s="8" t="s">
        <v>550</v>
      </c>
      <c r="F27" s="8" t="s">
        <v>551</v>
      </c>
      <c r="G27" s="9"/>
      <c r="H27" s="9"/>
      <c r="I27" s="9">
        <v>22</v>
      </c>
      <c r="J27" s="9">
        <v>59</v>
      </c>
      <c r="K27" s="9">
        <v>55.5</v>
      </c>
      <c r="L27" s="9">
        <v>38</v>
      </c>
      <c r="M27" s="9"/>
      <c r="N27" s="9"/>
      <c r="O27" s="9"/>
      <c r="P27" s="10">
        <f>SUM(G27:O27)</f>
        <v>174.5</v>
      </c>
    </row>
    <row r="28" spans="1:16" s="2" customFormat="1" x14ac:dyDescent="0.25">
      <c r="A28" s="29">
        <v>12</v>
      </c>
      <c r="B28" s="8" t="s">
        <v>560</v>
      </c>
      <c r="C28" s="8" t="s">
        <v>607</v>
      </c>
      <c r="D28" s="8" t="s">
        <v>27</v>
      </c>
      <c r="E28" s="8" t="s">
        <v>31</v>
      </c>
      <c r="F28" s="8" t="s">
        <v>28</v>
      </c>
      <c r="G28" s="9"/>
      <c r="H28" s="9"/>
      <c r="I28" s="9">
        <v>12</v>
      </c>
      <c r="J28" s="9">
        <v>16</v>
      </c>
      <c r="K28" s="9">
        <v>54</v>
      </c>
      <c r="L28" s="9"/>
      <c r="M28" s="9"/>
      <c r="N28" s="9">
        <v>31</v>
      </c>
      <c r="O28" s="9">
        <v>43.5</v>
      </c>
      <c r="P28" s="10">
        <f>SUM(G28:O28)-I28</f>
        <v>144.5</v>
      </c>
    </row>
    <row r="29" spans="1:16" s="2" customFormat="1" ht="30" x14ac:dyDescent="0.25">
      <c r="A29" s="29">
        <v>13</v>
      </c>
      <c r="B29" s="8" t="s">
        <v>172</v>
      </c>
      <c r="C29" s="8" t="s">
        <v>189</v>
      </c>
      <c r="D29" s="8" t="s">
        <v>9</v>
      </c>
      <c r="E29" s="8" t="s">
        <v>174</v>
      </c>
      <c r="F29" s="8" t="s">
        <v>171</v>
      </c>
      <c r="G29" s="9">
        <v>51</v>
      </c>
      <c r="H29" s="9"/>
      <c r="I29" s="9"/>
      <c r="J29" s="9"/>
      <c r="K29" s="9">
        <v>51</v>
      </c>
      <c r="L29" s="9">
        <v>14</v>
      </c>
      <c r="M29" s="9"/>
      <c r="N29" s="9">
        <v>24</v>
      </c>
      <c r="O29" s="9"/>
      <c r="P29" s="10">
        <f>SUM(G29:O29)</f>
        <v>140</v>
      </c>
    </row>
    <row r="30" spans="1:16" s="2" customFormat="1" ht="30" x14ac:dyDescent="0.25">
      <c r="A30" s="29">
        <v>14</v>
      </c>
      <c r="B30" s="8" t="s">
        <v>106</v>
      </c>
      <c r="C30" s="8" t="s">
        <v>107</v>
      </c>
      <c r="D30" s="8" t="s">
        <v>108</v>
      </c>
      <c r="E30" s="8" t="s">
        <v>109</v>
      </c>
      <c r="F30" s="8" t="s">
        <v>110</v>
      </c>
      <c r="G30" s="9"/>
      <c r="H30" s="9"/>
      <c r="I30" s="9">
        <v>18</v>
      </c>
      <c r="J30" s="9"/>
      <c r="K30" s="9">
        <v>63</v>
      </c>
      <c r="L30" s="9">
        <v>25</v>
      </c>
      <c r="M30" s="9"/>
      <c r="N30" s="9"/>
      <c r="O30" s="9"/>
      <c r="P30" s="10">
        <f>SUM(G30:O30)</f>
        <v>106</v>
      </c>
    </row>
    <row r="31" spans="1:16" s="2" customFormat="1" x14ac:dyDescent="0.25">
      <c r="A31" s="29">
        <v>15</v>
      </c>
      <c r="B31" s="8" t="s">
        <v>321</v>
      </c>
      <c r="C31" s="8" t="s">
        <v>322</v>
      </c>
      <c r="D31" s="8" t="s">
        <v>42</v>
      </c>
      <c r="E31" s="8" t="s">
        <v>790</v>
      </c>
      <c r="F31" s="8" t="s">
        <v>791</v>
      </c>
      <c r="G31" s="9"/>
      <c r="H31" s="9">
        <v>27</v>
      </c>
      <c r="I31" s="9">
        <v>13</v>
      </c>
      <c r="J31" s="9"/>
      <c r="K31" s="9"/>
      <c r="L31" s="9">
        <v>9</v>
      </c>
      <c r="M31" s="9"/>
      <c r="N31" s="9">
        <v>20</v>
      </c>
      <c r="O31" s="9">
        <v>45</v>
      </c>
      <c r="P31" s="10">
        <f>SUM(G31:O31)-L31</f>
        <v>105</v>
      </c>
    </row>
    <row r="32" spans="1:16" s="2" customFormat="1" x14ac:dyDescent="0.25">
      <c r="A32" s="29">
        <v>15</v>
      </c>
      <c r="B32" s="8" t="s">
        <v>525</v>
      </c>
      <c r="C32" s="8" t="s">
        <v>526</v>
      </c>
      <c r="D32" s="8" t="s">
        <v>181</v>
      </c>
      <c r="E32" s="8" t="s">
        <v>527</v>
      </c>
      <c r="F32" s="8" t="s">
        <v>528</v>
      </c>
      <c r="G32" s="9"/>
      <c r="H32" s="9"/>
      <c r="I32" s="9">
        <v>57</v>
      </c>
      <c r="J32" s="9"/>
      <c r="K32" s="9"/>
      <c r="L32" s="9"/>
      <c r="M32" s="9"/>
      <c r="N32" s="9"/>
      <c r="O32" s="9">
        <v>48</v>
      </c>
      <c r="P32" s="10">
        <f>SUM(G32:O32)</f>
        <v>105</v>
      </c>
    </row>
    <row r="33" spans="1:16" s="2" customFormat="1" ht="30" x14ac:dyDescent="0.25">
      <c r="A33" s="29">
        <v>17</v>
      </c>
      <c r="B33" s="8" t="s">
        <v>536</v>
      </c>
      <c r="C33" s="8" t="s">
        <v>537</v>
      </c>
      <c r="D33" s="8" t="s">
        <v>42</v>
      </c>
      <c r="E33" s="8" t="s">
        <v>520</v>
      </c>
      <c r="F33" s="8" t="s">
        <v>521</v>
      </c>
      <c r="G33" s="9"/>
      <c r="H33" s="9"/>
      <c r="I33" s="9">
        <v>31</v>
      </c>
      <c r="J33" s="9"/>
      <c r="K33" s="9">
        <v>47</v>
      </c>
      <c r="L33" s="9">
        <v>26</v>
      </c>
      <c r="M33" s="9"/>
      <c r="N33" s="9"/>
      <c r="O33" s="9"/>
      <c r="P33" s="10">
        <f>SUM(G33:O33)</f>
        <v>104</v>
      </c>
    </row>
    <row r="34" spans="1:16" s="2" customFormat="1" ht="30" x14ac:dyDescent="0.25">
      <c r="A34" s="29">
        <v>18</v>
      </c>
      <c r="B34" s="8" t="s">
        <v>531</v>
      </c>
      <c r="C34" s="8" t="s">
        <v>532</v>
      </c>
      <c r="D34" s="8" t="s">
        <v>9</v>
      </c>
      <c r="E34" s="8" t="s">
        <v>533</v>
      </c>
      <c r="F34" s="8" t="s">
        <v>534</v>
      </c>
      <c r="G34" s="9"/>
      <c r="H34" s="9"/>
      <c r="I34" s="9">
        <v>38</v>
      </c>
      <c r="J34" s="9"/>
      <c r="K34" s="9"/>
      <c r="L34" s="9">
        <v>40</v>
      </c>
      <c r="M34" s="9"/>
      <c r="N34" s="9"/>
      <c r="O34" s="9"/>
      <c r="P34" s="10">
        <f>SUM(G34:O34)</f>
        <v>78</v>
      </c>
    </row>
    <row r="35" spans="1:16" s="2" customFormat="1" x14ac:dyDescent="0.25">
      <c r="A35" s="29">
        <v>19</v>
      </c>
      <c r="B35" s="8" t="s">
        <v>197</v>
      </c>
      <c r="C35" s="8" t="s">
        <v>556</v>
      </c>
      <c r="D35" s="8" t="s">
        <v>51</v>
      </c>
      <c r="E35" s="8" t="s">
        <v>199</v>
      </c>
      <c r="F35" s="8" t="s">
        <v>200</v>
      </c>
      <c r="G35" s="9"/>
      <c r="H35" s="9"/>
      <c r="I35" s="9">
        <v>17</v>
      </c>
      <c r="J35" s="9"/>
      <c r="K35" s="9">
        <v>55.5</v>
      </c>
      <c r="L35" s="9"/>
      <c r="M35" s="9"/>
      <c r="N35" s="9"/>
      <c r="O35" s="9"/>
      <c r="P35" s="10">
        <f>SUM(G35:O35)</f>
        <v>72.5</v>
      </c>
    </row>
    <row r="36" spans="1:16" s="2" customFormat="1" ht="30" x14ac:dyDescent="0.25">
      <c r="A36" s="29">
        <v>20</v>
      </c>
      <c r="B36" s="8" t="s">
        <v>193</v>
      </c>
      <c r="C36" s="8" t="s">
        <v>194</v>
      </c>
      <c r="D36" s="8" t="s">
        <v>42</v>
      </c>
      <c r="E36" s="8" t="s">
        <v>195</v>
      </c>
      <c r="F36" s="8" t="s">
        <v>196</v>
      </c>
      <c r="G36" s="9">
        <v>27</v>
      </c>
      <c r="H36" s="9"/>
      <c r="I36" s="9"/>
      <c r="J36" s="9"/>
      <c r="K36" s="9"/>
      <c r="L36" s="9">
        <v>45</v>
      </c>
      <c r="M36" s="9"/>
      <c r="N36" s="9"/>
      <c r="O36" s="9"/>
      <c r="P36" s="10">
        <f>SUM(G36:O36)</f>
        <v>72</v>
      </c>
    </row>
    <row r="37" spans="1:16" s="2" customFormat="1" ht="30" x14ac:dyDescent="0.25">
      <c r="A37" s="29">
        <v>21</v>
      </c>
      <c r="B37" s="8" t="s">
        <v>149</v>
      </c>
      <c r="C37" s="8" t="s">
        <v>150</v>
      </c>
      <c r="D37" s="8" t="s">
        <v>9</v>
      </c>
      <c r="E37" s="8" t="s">
        <v>151</v>
      </c>
      <c r="F37" s="8" t="s">
        <v>19</v>
      </c>
      <c r="G37" s="9">
        <v>22.5</v>
      </c>
      <c r="H37" s="9"/>
      <c r="I37" s="9">
        <v>2</v>
      </c>
      <c r="J37" s="9"/>
      <c r="K37" s="9">
        <v>46.5</v>
      </c>
      <c r="L37" s="9"/>
      <c r="M37" s="9"/>
      <c r="N37" s="9"/>
      <c r="O37" s="9"/>
      <c r="P37" s="10">
        <f>SUM(G37:O37)</f>
        <v>71</v>
      </c>
    </row>
    <row r="38" spans="1:16" s="2" customFormat="1" x14ac:dyDescent="0.25">
      <c r="A38" s="29">
        <v>22</v>
      </c>
      <c r="B38" s="8" t="s">
        <v>69</v>
      </c>
      <c r="C38" s="8" t="s">
        <v>70</v>
      </c>
      <c r="D38" s="8" t="s">
        <v>27</v>
      </c>
      <c r="E38" s="8" t="s">
        <v>405</v>
      </c>
      <c r="F38" s="8" t="s">
        <v>59</v>
      </c>
      <c r="G38" s="9"/>
      <c r="H38" s="9"/>
      <c r="I38" s="9">
        <v>3</v>
      </c>
      <c r="J38" s="9"/>
      <c r="K38" s="9">
        <v>52.5</v>
      </c>
      <c r="L38" s="9">
        <v>1</v>
      </c>
      <c r="M38" s="9"/>
      <c r="N38" s="9">
        <v>14</v>
      </c>
      <c r="O38" s="9"/>
      <c r="P38" s="10">
        <f>SUM(G38:O38)</f>
        <v>70.5</v>
      </c>
    </row>
    <row r="39" spans="1:16" s="2" customFormat="1" x14ac:dyDescent="0.25">
      <c r="A39" s="29">
        <v>23</v>
      </c>
      <c r="B39" s="8" t="s">
        <v>552</v>
      </c>
      <c r="C39" s="8" t="s">
        <v>553</v>
      </c>
      <c r="D39" s="8" t="s">
        <v>42</v>
      </c>
      <c r="E39" s="8" t="s">
        <v>554</v>
      </c>
      <c r="F39" s="8" t="s">
        <v>555</v>
      </c>
      <c r="G39" s="9"/>
      <c r="H39" s="9"/>
      <c r="I39" s="9">
        <v>20</v>
      </c>
      <c r="J39" s="9"/>
      <c r="K39" s="9">
        <v>50</v>
      </c>
      <c r="L39" s="9"/>
      <c r="M39" s="9"/>
      <c r="N39" s="9"/>
      <c r="O39" s="9"/>
      <c r="P39" s="10">
        <f>SUM(G39:O39)</f>
        <v>70</v>
      </c>
    </row>
    <row r="40" spans="1:16" s="2" customFormat="1" x14ac:dyDescent="0.25">
      <c r="A40" s="29">
        <v>24</v>
      </c>
      <c r="B40" s="8" t="s">
        <v>664</v>
      </c>
      <c r="C40" s="8" t="s">
        <v>557</v>
      </c>
      <c r="D40" s="8" t="s">
        <v>22</v>
      </c>
      <c r="E40" s="8" t="s">
        <v>558</v>
      </c>
      <c r="F40" s="8" t="s">
        <v>559</v>
      </c>
      <c r="G40" s="9"/>
      <c r="H40" s="9"/>
      <c r="I40" s="9">
        <v>14</v>
      </c>
      <c r="J40" s="9"/>
      <c r="K40" s="9">
        <v>55</v>
      </c>
      <c r="L40" s="9"/>
      <c r="M40" s="9"/>
      <c r="N40" s="9"/>
      <c r="O40" s="9"/>
      <c r="P40" s="10">
        <f>SUM(G40:O40)</f>
        <v>69</v>
      </c>
    </row>
    <row r="41" spans="1:16" s="2" customFormat="1" ht="30" x14ac:dyDescent="0.25">
      <c r="A41" s="29">
        <v>25</v>
      </c>
      <c r="B41" s="8" t="s">
        <v>154</v>
      </c>
      <c r="C41" s="8" t="s">
        <v>155</v>
      </c>
      <c r="D41" s="8" t="s">
        <v>9</v>
      </c>
      <c r="E41" s="8" t="s">
        <v>151</v>
      </c>
      <c r="F41" s="8" t="s">
        <v>19</v>
      </c>
      <c r="G41" s="9">
        <v>19.5</v>
      </c>
      <c r="H41" s="9"/>
      <c r="I41" s="9"/>
      <c r="J41" s="9"/>
      <c r="K41" s="9">
        <v>48</v>
      </c>
      <c r="L41" s="9"/>
      <c r="M41" s="9"/>
      <c r="N41" s="9"/>
      <c r="O41" s="9"/>
      <c r="P41" s="10">
        <f>SUM(G41:O41)</f>
        <v>67.5</v>
      </c>
    </row>
    <row r="42" spans="1:16" s="2" customFormat="1" ht="30" x14ac:dyDescent="0.25">
      <c r="A42" s="29">
        <v>26</v>
      </c>
      <c r="B42" s="8" t="s">
        <v>661</v>
      </c>
      <c r="C42" s="8" t="s">
        <v>662</v>
      </c>
      <c r="D42" s="8" t="s">
        <v>22</v>
      </c>
      <c r="E42" s="8" t="s">
        <v>663</v>
      </c>
      <c r="F42" s="8" t="s">
        <v>591</v>
      </c>
      <c r="G42" s="9"/>
      <c r="H42" s="9"/>
      <c r="I42" s="9"/>
      <c r="J42" s="9"/>
      <c r="K42" s="9">
        <v>63</v>
      </c>
      <c r="L42" s="9"/>
      <c r="M42" s="9"/>
      <c r="N42" s="9"/>
      <c r="O42" s="9"/>
      <c r="P42" s="10">
        <f>SUM(G42:O42)</f>
        <v>63</v>
      </c>
    </row>
    <row r="43" spans="1:16" s="2" customFormat="1" x14ac:dyDescent="0.25">
      <c r="A43" s="29">
        <v>27</v>
      </c>
      <c r="B43" s="8" t="s">
        <v>263</v>
      </c>
      <c r="C43" s="8" t="s">
        <v>264</v>
      </c>
      <c r="D43" s="8" t="s">
        <v>51</v>
      </c>
      <c r="E43" s="8" t="s">
        <v>50</v>
      </c>
      <c r="F43" s="8" t="s">
        <v>52</v>
      </c>
      <c r="G43" s="9"/>
      <c r="H43" s="9"/>
      <c r="I43" s="9"/>
      <c r="J43" s="9"/>
      <c r="K43" s="9">
        <v>58.5</v>
      </c>
      <c r="L43" s="9"/>
      <c r="M43" s="9"/>
      <c r="N43" s="9"/>
      <c r="O43" s="9"/>
      <c r="P43" s="10">
        <f>SUM(G43:O43)</f>
        <v>58.5</v>
      </c>
    </row>
    <row r="44" spans="1:16" s="2" customFormat="1" ht="30" x14ac:dyDescent="0.25">
      <c r="A44" s="29">
        <v>28</v>
      </c>
      <c r="B44" s="8" t="s">
        <v>451</v>
      </c>
      <c r="C44" s="8" t="s">
        <v>290</v>
      </c>
      <c r="D44" s="8" t="s">
        <v>108</v>
      </c>
      <c r="E44" s="8" t="s">
        <v>659</v>
      </c>
      <c r="F44" s="8" t="s">
        <v>273</v>
      </c>
      <c r="G44" s="9"/>
      <c r="H44" s="9"/>
      <c r="I44" s="9"/>
      <c r="J44" s="9"/>
      <c r="K44" s="9">
        <v>55.5</v>
      </c>
      <c r="L44" s="9"/>
      <c r="M44" s="9"/>
      <c r="N44" s="9"/>
      <c r="O44" s="9"/>
      <c r="P44" s="10">
        <f>SUM(G44:O44)</f>
        <v>55.5</v>
      </c>
    </row>
    <row r="45" spans="1:16" s="2" customFormat="1" x14ac:dyDescent="0.25">
      <c r="A45" s="29">
        <v>28</v>
      </c>
      <c r="B45" s="15" t="s">
        <v>179</v>
      </c>
      <c r="C45" s="15" t="s">
        <v>180</v>
      </c>
      <c r="D45" s="15" t="s">
        <v>181</v>
      </c>
      <c r="E45" s="15" t="s">
        <v>182</v>
      </c>
      <c r="F45" s="15" t="s">
        <v>183</v>
      </c>
      <c r="G45" s="16">
        <v>55.5</v>
      </c>
      <c r="H45" s="16"/>
      <c r="I45" s="16"/>
      <c r="J45" s="16"/>
      <c r="K45" s="16"/>
      <c r="L45" s="16"/>
      <c r="M45" s="16"/>
      <c r="N45" s="16"/>
      <c r="O45" s="16"/>
      <c r="P45" s="17">
        <f>SUM(G45:O45)</f>
        <v>55.5</v>
      </c>
    </row>
    <row r="46" spans="1:16" s="2" customFormat="1" x14ac:dyDescent="0.25">
      <c r="A46" s="29">
        <v>28</v>
      </c>
      <c r="B46" s="8" t="s">
        <v>506</v>
      </c>
      <c r="C46" s="8" t="s">
        <v>507</v>
      </c>
      <c r="D46" s="8" t="s">
        <v>108</v>
      </c>
      <c r="E46" s="8" t="s">
        <v>432</v>
      </c>
      <c r="F46" s="8" t="s">
        <v>433</v>
      </c>
      <c r="G46" s="9"/>
      <c r="H46" s="9"/>
      <c r="I46" s="9"/>
      <c r="J46" s="9"/>
      <c r="K46" s="9">
        <v>55.5</v>
      </c>
      <c r="L46" s="9"/>
      <c r="M46" s="9"/>
      <c r="N46" s="9"/>
      <c r="O46" s="9"/>
      <c r="P46" s="10">
        <f>SUM(G46:O46)</f>
        <v>55.5</v>
      </c>
    </row>
    <row r="47" spans="1:16" s="2" customFormat="1" ht="30" x14ac:dyDescent="0.25">
      <c r="A47" s="29">
        <v>31</v>
      </c>
      <c r="B47" s="15" t="s">
        <v>184</v>
      </c>
      <c r="C47" s="15" t="s">
        <v>185</v>
      </c>
      <c r="D47" s="15" t="s">
        <v>186</v>
      </c>
      <c r="E47" s="15" t="s">
        <v>187</v>
      </c>
      <c r="F47" s="15" t="s">
        <v>188</v>
      </c>
      <c r="G47" s="16">
        <v>54</v>
      </c>
      <c r="H47" s="16"/>
      <c r="I47" s="16"/>
      <c r="J47" s="16"/>
      <c r="K47" s="16"/>
      <c r="L47" s="16"/>
      <c r="M47" s="16"/>
      <c r="N47" s="16"/>
      <c r="O47" s="16"/>
      <c r="P47" s="17">
        <f>SUM(G47:O47)</f>
        <v>54</v>
      </c>
    </row>
    <row r="48" spans="1:16" s="2" customFormat="1" ht="30" x14ac:dyDescent="0.25">
      <c r="A48" s="29">
        <v>31</v>
      </c>
      <c r="B48" s="8" t="s">
        <v>315</v>
      </c>
      <c r="C48" s="8" t="s">
        <v>316</v>
      </c>
      <c r="D48" s="8" t="s">
        <v>42</v>
      </c>
      <c r="E48" s="8" t="s">
        <v>317</v>
      </c>
      <c r="F48" s="8" t="s">
        <v>318</v>
      </c>
      <c r="G48" s="9"/>
      <c r="H48" s="9">
        <v>42</v>
      </c>
      <c r="I48" s="9"/>
      <c r="J48" s="9"/>
      <c r="K48" s="9"/>
      <c r="L48" s="9">
        <v>12</v>
      </c>
      <c r="M48" s="9"/>
      <c r="N48" s="9"/>
      <c r="O48" s="9"/>
      <c r="P48" s="10">
        <f>SUM(G48:O48)</f>
        <v>54</v>
      </c>
    </row>
    <row r="49" spans="1:16" s="2" customFormat="1" ht="30" x14ac:dyDescent="0.25">
      <c r="A49" s="29">
        <v>33</v>
      </c>
      <c r="B49" s="8" t="s">
        <v>141</v>
      </c>
      <c r="C49" s="8" t="s">
        <v>142</v>
      </c>
      <c r="D49" s="8" t="s">
        <v>9</v>
      </c>
      <c r="E49" s="8" t="s">
        <v>997</v>
      </c>
      <c r="F49" s="8" t="s">
        <v>15</v>
      </c>
      <c r="G49" s="9"/>
      <c r="H49" s="9"/>
      <c r="I49" s="9"/>
      <c r="J49" s="9"/>
      <c r="K49" s="9"/>
      <c r="L49" s="9"/>
      <c r="M49" s="9"/>
      <c r="N49" s="9"/>
      <c r="O49" s="9">
        <v>49.5</v>
      </c>
      <c r="P49" s="10">
        <f>SUM(O49)</f>
        <v>49.5</v>
      </c>
    </row>
    <row r="50" spans="1:16" s="2" customFormat="1" ht="30" x14ac:dyDescent="0.25">
      <c r="A50" s="29">
        <v>34</v>
      </c>
      <c r="B50" s="8" t="s">
        <v>944</v>
      </c>
      <c r="C50" s="8" t="s">
        <v>945</v>
      </c>
      <c r="D50" s="8" t="s">
        <v>42</v>
      </c>
      <c r="E50" s="8" t="s">
        <v>946</v>
      </c>
      <c r="F50" s="8" t="s">
        <v>521</v>
      </c>
      <c r="G50" s="9"/>
      <c r="H50" s="9"/>
      <c r="I50" s="9"/>
      <c r="J50" s="9"/>
      <c r="K50" s="9">
        <v>49</v>
      </c>
      <c r="L50" s="9"/>
      <c r="M50" s="9"/>
      <c r="N50" s="9"/>
      <c r="O50" s="9"/>
      <c r="P50" s="10">
        <f>SUM(K50:O50)</f>
        <v>49</v>
      </c>
    </row>
    <row r="51" spans="1:16" s="2" customFormat="1" x14ac:dyDescent="0.25">
      <c r="A51" s="29">
        <v>35</v>
      </c>
      <c r="B51" s="8" t="s">
        <v>478</v>
      </c>
      <c r="C51" s="8"/>
      <c r="D51" s="8"/>
      <c r="E51" s="8"/>
      <c r="F51" s="8"/>
      <c r="G51" s="9"/>
      <c r="H51" s="9"/>
      <c r="I51" s="9"/>
      <c r="J51" s="9"/>
      <c r="K51" s="9">
        <v>46.5</v>
      </c>
      <c r="L51" s="9"/>
      <c r="M51" s="9"/>
      <c r="N51" s="9"/>
      <c r="O51" s="9"/>
      <c r="P51" s="10">
        <f>SUM(G51:O51)</f>
        <v>46.5</v>
      </c>
    </row>
    <row r="52" spans="1:16" s="2" customFormat="1" ht="30" x14ac:dyDescent="0.25">
      <c r="A52" s="29">
        <v>35</v>
      </c>
      <c r="B52" s="8" t="s">
        <v>302</v>
      </c>
      <c r="C52" s="8" t="s">
        <v>314</v>
      </c>
      <c r="D52" s="8" t="s">
        <v>42</v>
      </c>
      <c r="E52" s="8" t="s">
        <v>257</v>
      </c>
      <c r="F52" s="8" t="s">
        <v>258</v>
      </c>
      <c r="G52" s="9"/>
      <c r="H52" s="9">
        <v>46.5</v>
      </c>
      <c r="I52" s="9"/>
      <c r="J52" s="9"/>
      <c r="K52" s="9"/>
      <c r="L52" s="9"/>
      <c r="M52" s="9"/>
      <c r="N52" s="9"/>
      <c r="O52" s="9"/>
      <c r="P52" s="10">
        <f>SUM(G52:O52)</f>
        <v>46.5</v>
      </c>
    </row>
    <row r="53" spans="1:16" s="2" customFormat="1" ht="30" x14ac:dyDescent="0.25">
      <c r="A53" s="29">
        <v>37</v>
      </c>
      <c r="B53" s="15" t="s">
        <v>808</v>
      </c>
      <c r="C53" s="15" t="s">
        <v>947</v>
      </c>
      <c r="D53" s="15" t="s">
        <v>42</v>
      </c>
      <c r="E53" s="15" t="s">
        <v>948</v>
      </c>
      <c r="F53" s="15" t="s">
        <v>811</v>
      </c>
      <c r="G53" s="16"/>
      <c r="H53" s="16"/>
      <c r="I53" s="16"/>
      <c r="J53" s="16"/>
      <c r="K53" s="16">
        <v>46</v>
      </c>
      <c r="L53" s="16"/>
      <c r="M53" s="16"/>
      <c r="N53" s="16"/>
      <c r="O53" s="16"/>
      <c r="P53" s="17">
        <f>SUM(K53:O53)</f>
        <v>46</v>
      </c>
    </row>
    <row r="54" spans="1:16" s="2" customFormat="1" x14ac:dyDescent="0.25">
      <c r="A54" s="29">
        <v>38</v>
      </c>
      <c r="B54" s="8" t="s">
        <v>949</v>
      </c>
      <c r="C54" s="8" t="s">
        <v>950</v>
      </c>
      <c r="D54" s="8" t="s">
        <v>42</v>
      </c>
      <c r="E54" s="8" t="s">
        <v>951</v>
      </c>
      <c r="F54" s="8" t="s">
        <v>952</v>
      </c>
      <c r="G54" s="9"/>
      <c r="H54" s="9"/>
      <c r="I54" s="9"/>
      <c r="J54" s="9"/>
      <c r="K54" s="9">
        <v>44</v>
      </c>
      <c r="L54" s="9"/>
      <c r="M54" s="9"/>
      <c r="N54" s="9"/>
      <c r="O54" s="9"/>
      <c r="P54" s="10">
        <f>SUM(K54:O54)</f>
        <v>44</v>
      </c>
    </row>
    <row r="55" spans="1:16" s="2" customFormat="1" ht="30" x14ac:dyDescent="0.25">
      <c r="A55" s="29">
        <v>39</v>
      </c>
      <c r="B55" s="15" t="s">
        <v>808</v>
      </c>
      <c r="C55" s="15" t="s">
        <v>809</v>
      </c>
      <c r="D55" s="15" t="s">
        <v>42</v>
      </c>
      <c r="E55" s="15" t="s">
        <v>810</v>
      </c>
      <c r="F55" s="15" t="s">
        <v>811</v>
      </c>
      <c r="G55" s="16"/>
      <c r="H55" s="16"/>
      <c r="I55" s="16"/>
      <c r="J55" s="16"/>
      <c r="K55" s="16"/>
      <c r="L55" s="16">
        <v>43</v>
      </c>
      <c r="M55" s="16"/>
      <c r="N55" s="16"/>
      <c r="O55" s="16"/>
      <c r="P55" s="17">
        <f>SUM(G55:O55)</f>
        <v>43</v>
      </c>
    </row>
    <row r="56" spans="1:16" s="2" customFormat="1" ht="30" x14ac:dyDescent="0.25">
      <c r="A56" s="29">
        <v>40</v>
      </c>
      <c r="B56" s="24" t="s">
        <v>812</v>
      </c>
      <c r="C56" s="24" t="s">
        <v>813</v>
      </c>
      <c r="D56" s="24" t="s">
        <v>42</v>
      </c>
      <c r="E56" s="24" t="s">
        <v>814</v>
      </c>
      <c r="F56" s="24" t="s">
        <v>815</v>
      </c>
      <c r="G56" s="25"/>
      <c r="H56" s="25"/>
      <c r="I56" s="25"/>
      <c r="J56" s="25"/>
      <c r="K56" s="25"/>
      <c r="L56" s="25">
        <v>42</v>
      </c>
      <c r="M56" s="25"/>
      <c r="N56" s="25"/>
      <c r="O56" s="25"/>
      <c r="P56" s="26">
        <f>SUM(G56:O56)</f>
        <v>42</v>
      </c>
    </row>
    <row r="57" spans="1:16" s="2" customFormat="1" ht="30" x14ac:dyDescent="0.25">
      <c r="A57" s="29">
        <v>40</v>
      </c>
      <c r="B57" s="24" t="s">
        <v>544</v>
      </c>
      <c r="C57" s="24" t="s">
        <v>545</v>
      </c>
      <c r="D57" s="24" t="s">
        <v>42</v>
      </c>
      <c r="E57" s="24" t="s">
        <v>546</v>
      </c>
      <c r="F57" s="24" t="s">
        <v>547</v>
      </c>
      <c r="G57" s="25"/>
      <c r="H57" s="25"/>
      <c r="I57" s="25">
        <v>25</v>
      </c>
      <c r="J57" s="25"/>
      <c r="K57" s="25"/>
      <c r="L57" s="25">
        <v>17</v>
      </c>
      <c r="M57" s="25"/>
      <c r="N57" s="25"/>
      <c r="O57" s="25"/>
      <c r="P57" s="26">
        <f>SUM(G57:O57)</f>
        <v>42</v>
      </c>
    </row>
    <row r="58" spans="1:16" s="2" customFormat="1" x14ac:dyDescent="0.25">
      <c r="A58" s="29">
        <v>42</v>
      </c>
      <c r="B58" s="24" t="s">
        <v>291</v>
      </c>
      <c r="C58" s="24" t="s">
        <v>535</v>
      </c>
      <c r="D58" s="24" t="s">
        <v>108</v>
      </c>
      <c r="E58" s="24" t="s">
        <v>287</v>
      </c>
      <c r="F58" s="24" t="s">
        <v>288</v>
      </c>
      <c r="G58" s="25"/>
      <c r="H58" s="25"/>
      <c r="I58" s="25">
        <v>32</v>
      </c>
      <c r="J58" s="25"/>
      <c r="K58" s="25"/>
      <c r="L58" s="25">
        <v>9</v>
      </c>
      <c r="M58" s="25"/>
      <c r="N58" s="25"/>
      <c r="O58" s="25"/>
      <c r="P58" s="26">
        <f>SUM(G58:O58)</f>
        <v>41</v>
      </c>
    </row>
    <row r="59" spans="1:16" s="2" customFormat="1" ht="30" x14ac:dyDescent="0.25">
      <c r="A59" s="29">
        <v>43</v>
      </c>
      <c r="B59" s="24" t="s">
        <v>788</v>
      </c>
      <c r="C59" s="24" t="s">
        <v>789</v>
      </c>
      <c r="D59" s="24" t="s">
        <v>42</v>
      </c>
      <c r="E59" s="24" t="s">
        <v>895</v>
      </c>
      <c r="F59" s="24" t="s">
        <v>791</v>
      </c>
      <c r="G59" s="25"/>
      <c r="H59" s="25"/>
      <c r="I59" s="25"/>
      <c r="J59" s="25"/>
      <c r="K59" s="25"/>
      <c r="L59" s="25"/>
      <c r="M59" s="25"/>
      <c r="N59" s="25">
        <v>38</v>
      </c>
      <c r="O59" s="25"/>
      <c r="P59" s="26">
        <f>SUM(N59:O59)</f>
        <v>38</v>
      </c>
    </row>
    <row r="60" spans="1:16" s="2" customFormat="1" ht="30" x14ac:dyDescent="0.25">
      <c r="A60" s="29">
        <v>44</v>
      </c>
      <c r="B60" s="24" t="s">
        <v>164</v>
      </c>
      <c r="C60" s="24" t="s">
        <v>165</v>
      </c>
      <c r="D60" s="24" t="s">
        <v>9</v>
      </c>
      <c r="E60" s="24" t="s">
        <v>166</v>
      </c>
      <c r="F60" s="24" t="s">
        <v>167</v>
      </c>
      <c r="G60" s="25">
        <v>36</v>
      </c>
      <c r="H60" s="25"/>
      <c r="I60" s="25"/>
      <c r="J60" s="25"/>
      <c r="K60" s="25"/>
      <c r="L60" s="25"/>
      <c r="M60" s="25"/>
      <c r="N60" s="25"/>
      <c r="O60" s="25"/>
      <c r="P60" s="26">
        <f>SUM(G60:O60)</f>
        <v>36</v>
      </c>
    </row>
    <row r="61" spans="1:16" s="2" customFormat="1" ht="30" x14ac:dyDescent="0.25">
      <c r="A61" s="29">
        <v>44</v>
      </c>
      <c r="B61" s="24" t="s">
        <v>456</v>
      </c>
      <c r="C61" s="24" t="s">
        <v>457</v>
      </c>
      <c r="D61" s="24" t="s">
        <v>22</v>
      </c>
      <c r="E61" s="24" t="s">
        <v>458</v>
      </c>
      <c r="F61" s="24" t="s">
        <v>459</v>
      </c>
      <c r="G61" s="25"/>
      <c r="H61" s="25"/>
      <c r="I61" s="25"/>
      <c r="J61" s="25"/>
      <c r="K61" s="25">
        <v>36</v>
      </c>
      <c r="L61" s="25"/>
      <c r="M61" s="25"/>
      <c r="N61" s="25"/>
      <c r="O61" s="25"/>
      <c r="P61" s="26">
        <f>SUM(G61:O61)</f>
        <v>36</v>
      </c>
    </row>
    <row r="62" spans="1:16" s="2" customFormat="1" ht="30" x14ac:dyDescent="0.25">
      <c r="A62" s="29">
        <v>44</v>
      </c>
      <c r="B62" s="24" t="s">
        <v>319</v>
      </c>
      <c r="C62" s="24" t="s">
        <v>320</v>
      </c>
      <c r="D62" s="24" t="s">
        <v>42</v>
      </c>
      <c r="E62" s="24" t="s">
        <v>249</v>
      </c>
      <c r="F62" s="24" t="s">
        <v>250</v>
      </c>
      <c r="G62" s="25"/>
      <c r="H62" s="25">
        <v>36</v>
      </c>
      <c r="I62" s="25"/>
      <c r="J62" s="25"/>
      <c r="K62" s="25"/>
      <c r="L62" s="25"/>
      <c r="M62" s="25"/>
      <c r="N62" s="25"/>
      <c r="O62" s="25"/>
      <c r="P62" s="26">
        <f>SUM(G62:O62)</f>
        <v>36</v>
      </c>
    </row>
    <row r="63" spans="1:16" s="2" customFormat="1" ht="30" x14ac:dyDescent="0.25">
      <c r="A63" s="29">
        <v>44</v>
      </c>
      <c r="B63" s="24" t="s">
        <v>472</v>
      </c>
      <c r="C63" s="24" t="s">
        <v>473</v>
      </c>
      <c r="D63" s="24" t="s">
        <v>42</v>
      </c>
      <c r="E63" s="24" t="s">
        <v>953</v>
      </c>
      <c r="F63" s="24" t="s">
        <v>100</v>
      </c>
      <c r="G63" s="25"/>
      <c r="H63" s="25"/>
      <c r="I63" s="25"/>
      <c r="J63" s="25"/>
      <c r="K63" s="25">
        <v>36</v>
      </c>
      <c r="L63" s="25"/>
      <c r="M63" s="25"/>
      <c r="N63" s="25"/>
      <c r="O63" s="25"/>
      <c r="P63" s="26">
        <f>SUM(G63:O63)</f>
        <v>36</v>
      </c>
    </row>
    <row r="64" spans="1:16" s="2" customFormat="1" x14ac:dyDescent="0.25">
      <c r="A64" s="29">
        <v>48</v>
      </c>
      <c r="B64" s="24" t="s">
        <v>297</v>
      </c>
      <c r="C64" s="24" t="s">
        <v>298</v>
      </c>
      <c r="D64" s="24" t="s">
        <v>91</v>
      </c>
      <c r="E64" s="24" t="s">
        <v>96</v>
      </c>
      <c r="F64" s="24" t="s">
        <v>97</v>
      </c>
      <c r="G64" s="25"/>
      <c r="H64" s="25">
        <v>34.5</v>
      </c>
      <c r="I64" s="25"/>
      <c r="J64" s="25"/>
      <c r="K64" s="25"/>
      <c r="L64" s="25"/>
      <c r="M64" s="25"/>
      <c r="N64" s="25"/>
      <c r="O64" s="25"/>
      <c r="P64" s="26">
        <f>SUM(G64:O64)</f>
        <v>34.5</v>
      </c>
    </row>
    <row r="65" spans="1:16" s="2" customFormat="1" ht="30" x14ac:dyDescent="0.25">
      <c r="A65" s="29">
        <v>49</v>
      </c>
      <c r="B65" s="24" t="s">
        <v>60</v>
      </c>
      <c r="C65" s="24" t="s">
        <v>460</v>
      </c>
      <c r="D65" s="24" t="s">
        <v>62</v>
      </c>
      <c r="E65" s="24" t="s">
        <v>461</v>
      </c>
      <c r="F65" s="24" t="s">
        <v>462</v>
      </c>
      <c r="G65" s="25"/>
      <c r="H65" s="25"/>
      <c r="I65" s="25">
        <v>30</v>
      </c>
      <c r="J65" s="25"/>
      <c r="K65" s="25"/>
      <c r="L65" s="25"/>
      <c r="M65" s="25"/>
      <c r="N65" s="25"/>
      <c r="O65" s="25"/>
      <c r="P65" s="26">
        <f>SUM(G65:O65)</f>
        <v>30</v>
      </c>
    </row>
    <row r="66" spans="1:16" s="2" customFormat="1" ht="30" x14ac:dyDescent="0.25">
      <c r="A66" s="29">
        <v>50</v>
      </c>
      <c r="B66" s="24" t="s">
        <v>502</v>
      </c>
      <c r="C66" s="24" t="s">
        <v>503</v>
      </c>
      <c r="D66" s="24" t="s">
        <v>120</v>
      </c>
      <c r="E66" s="24" t="s">
        <v>998</v>
      </c>
      <c r="F66" s="24" t="s">
        <v>504</v>
      </c>
      <c r="G66" s="25"/>
      <c r="H66" s="25"/>
      <c r="I66" s="25"/>
      <c r="J66" s="25"/>
      <c r="K66" s="25"/>
      <c r="L66" s="25"/>
      <c r="M66" s="25"/>
      <c r="N66" s="25"/>
      <c r="O66" s="25">
        <v>28.5</v>
      </c>
      <c r="P66" s="26">
        <f>SUM(O66)</f>
        <v>28.5</v>
      </c>
    </row>
    <row r="67" spans="1:16" s="2" customFormat="1" x14ac:dyDescent="0.25">
      <c r="A67" s="29">
        <v>51</v>
      </c>
      <c r="B67" s="24" t="s">
        <v>541</v>
      </c>
      <c r="C67" s="24" t="s">
        <v>542</v>
      </c>
      <c r="D67" s="24" t="s">
        <v>62</v>
      </c>
      <c r="E67" s="24" t="s">
        <v>543</v>
      </c>
      <c r="F67" s="24" t="s">
        <v>329</v>
      </c>
      <c r="G67" s="25"/>
      <c r="H67" s="25"/>
      <c r="I67" s="25">
        <v>27</v>
      </c>
      <c r="J67" s="25"/>
      <c r="K67" s="25"/>
      <c r="L67" s="25"/>
      <c r="M67" s="25"/>
      <c r="N67" s="25"/>
      <c r="O67" s="25"/>
      <c r="P67" s="26">
        <f>SUM(G67:O67)</f>
        <v>27</v>
      </c>
    </row>
    <row r="68" spans="1:16" s="2" customFormat="1" ht="30" x14ac:dyDescent="0.25">
      <c r="A68" s="29">
        <v>51</v>
      </c>
      <c r="B68" s="24" t="s">
        <v>538</v>
      </c>
      <c r="C68" s="24" t="s">
        <v>539</v>
      </c>
      <c r="D68" s="24" t="s">
        <v>51</v>
      </c>
      <c r="E68" s="24" t="s">
        <v>393</v>
      </c>
      <c r="F68" s="24" t="s">
        <v>540</v>
      </c>
      <c r="G68" s="25"/>
      <c r="H68" s="25"/>
      <c r="I68" s="25">
        <v>27</v>
      </c>
      <c r="J68" s="25"/>
      <c r="K68" s="25"/>
      <c r="L68" s="25"/>
      <c r="M68" s="25"/>
      <c r="N68" s="25"/>
      <c r="O68" s="25"/>
      <c r="P68" s="26">
        <f>SUM(G68:O68)</f>
        <v>27</v>
      </c>
    </row>
    <row r="69" spans="1:16" s="2" customFormat="1" ht="30" x14ac:dyDescent="0.25">
      <c r="A69" s="29">
        <v>51</v>
      </c>
      <c r="B69" s="24" t="s">
        <v>94</v>
      </c>
      <c r="C69" s="24" t="s">
        <v>95</v>
      </c>
      <c r="D69" s="24" t="s">
        <v>91</v>
      </c>
      <c r="E69" s="24" t="s">
        <v>96</v>
      </c>
      <c r="F69" s="24" t="s">
        <v>97</v>
      </c>
      <c r="G69" s="25"/>
      <c r="H69" s="25">
        <v>27</v>
      </c>
      <c r="I69" s="25"/>
      <c r="J69" s="25"/>
      <c r="K69" s="25"/>
      <c r="L69" s="25"/>
      <c r="M69" s="25"/>
      <c r="N69" s="25"/>
      <c r="O69" s="25"/>
      <c r="P69" s="26">
        <f>SUM(G69:O69)</f>
        <v>27</v>
      </c>
    </row>
    <row r="70" spans="1:16" s="2" customFormat="1" x14ac:dyDescent="0.25">
      <c r="A70" s="29">
        <v>54</v>
      </c>
      <c r="B70" s="24" t="s">
        <v>330</v>
      </c>
      <c r="C70" s="24" t="s">
        <v>331</v>
      </c>
      <c r="D70" s="24" t="s">
        <v>27</v>
      </c>
      <c r="E70" s="24" t="s">
        <v>31</v>
      </c>
      <c r="F70" s="24" t="s">
        <v>28</v>
      </c>
      <c r="G70" s="25"/>
      <c r="H70" s="25"/>
      <c r="I70" s="25"/>
      <c r="J70" s="25"/>
      <c r="K70" s="25"/>
      <c r="L70" s="25"/>
      <c r="M70" s="25"/>
      <c r="N70" s="25">
        <v>24</v>
      </c>
      <c r="O70" s="25"/>
      <c r="P70" s="26">
        <f>SUM(N70:O70)</f>
        <v>24</v>
      </c>
    </row>
    <row r="71" spans="1:16" s="2" customFormat="1" ht="30" x14ac:dyDescent="0.25">
      <c r="A71" s="29">
        <v>54</v>
      </c>
      <c r="B71" s="24" t="s">
        <v>954</v>
      </c>
      <c r="C71" s="24" t="s">
        <v>955</v>
      </c>
      <c r="D71" s="24" t="s">
        <v>42</v>
      </c>
      <c r="E71" s="24" t="s">
        <v>956</v>
      </c>
      <c r="F71" s="24" t="s">
        <v>957</v>
      </c>
      <c r="G71" s="25"/>
      <c r="H71" s="25"/>
      <c r="I71" s="25"/>
      <c r="J71" s="25"/>
      <c r="K71" s="25">
        <v>24</v>
      </c>
      <c r="L71" s="25"/>
      <c r="M71" s="25"/>
      <c r="N71" s="25"/>
      <c r="O71" s="25"/>
      <c r="P71" s="26">
        <f>SUM(K71:O71)</f>
        <v>24</v>
      </c>
    </row>
    <row r="72" spans="1:16" s="2" customFormat="1" x14ac:dyDescent="0.25">
      <c r="A72" s="29">
        <v>56</v>
      </c>
      <c r="B72" s="21" t="s">
        <v>816</v>
      </c>
      <c r="C72" s="21" t="s">
        <v>817</v>
      </c>
      <c r="D72" s="21" t="s">
        <v>145</v>
      </c>
      <c r="E72" s="21" t="s">
        <v>818</v>
      </c>
      <c r="F72" s="21" t="s">
        <v>819</v>
      </c>
      <c r="G72" s="22"/>
      <c r="H72" s="22"/>
      <c r="I72" s="22"/>
      <c r="J72" s="22"/>
      <c r="K72" s="22"/>
      <c r="L72" s="22">
        <v>22</v>
      </c>
      <c r="M72" s="22"/>
      <c r="N72" s="22"/>
      <c r="O72" s="22"/>
      <c r="P72" s="23">
        <f>SUM(G72:O72)</f>
        <v>22</v>
      </c>
    </row>
    <row r="73" spans="1:16" s="2" customFormat="1" ht="30" x14ac:dyDescent="0.25">
      <c r="A73" s="29">
        <v>57</v>
      </c>
      <c r="B73" s="24" t="s">
        <v>437</v>
      </c>
      <c r="C73" s="24" t="s">
        <v>438</v>
      </c>
      <c r="D73" s="24" t="s">
        <v>108</v>
      </c>
      <c r="E73" s="24" t="s">
        <v>820</v>
      </c>
      <c r="F73" s="24" t="s">
        <v>402</v>
      </c>
      <c r="G73" s="25"/>
      <c r="H73" s="25"/>
      <c r="I73" s="25"/>
      <c r="J73" s="25"/>
      <c r="K73" s="25"/>
      <c r="L73" s="25">
        <v>21</v>
      </c>
      <c r="M73" s="25"/>
      <c r="N73" s="25"/>
      <c r="O73" s="25"/>
      <c r="P73" s="26">
        <f>SUM(G73:O73)</f>
        <v>21</v>
      </c>
    </row>
    <row r="74" spans="1:16" s="2" customFormat="1" ht="30" x14ac:dyDescent="0.25">
      <c r="A74" s="29">
        <v>58</v>
      </c>
      <c r="B74" s="21" t="s">
        <v>861</v>
      </c>
      <c r="C74" s="21" t="s">
        <v>862</v>
      </c>
      <c r="D74" s="21" t="s">
        <v>863</v>
      </c>
      <c r="E74" s="21" t="s">
        <v>864</v>
      </c>
      <c r="F74" s="21" t="s">
        <v>865</v>
      </c>
      <c r="G74" s="22"/>
      <c r="H74" s="22"/>
      <c r="I74" s="22"/>
      <c r="J74" s="22"/>
      <c r="K74" s="22"/>
      <c r="L74" s="22"/>
      <c r="M74" s="22">
        <v>19</v>
      </c>
      <c r="N74" s="22"/>
      <c r="O74" s="22"/>
      <c r="P74" s="23">
        <f>SUM(M74:O74)</f>
        <v>19</v>
      </c>
    </row>
    <row r="75" spans="1:16" s="2" customFormat="1" ht="30" x14ac:dyDescent="0.25">
      <c r="A75" s="29">
        <v>58</v>
      </c>
      <c r="B75" s="21" t="s">
        <v>665</v>
      </c>
      <c r="C75" s="21" t="s">
        <v>666</v>
      </c>
      <c r="D75" s="21" t="s">
        <v>22</v>
      </c>
      <c r="E75" s="21" t="s">
        <v>667</v>
      </c>
      <c r="F75" s="21" t="s">
        <v>668</v>
      </c>
      <c r="G75" s="22"/>
      <c r="H75" s="22"/>
      <c r="I75" s="22"/>
      <c r="J75" s="22"/>
      <c r="K75" s="22">
        <v>19</v>
      </c>
      <c r="L75" s="22"/>
      <c r="M75" s="22"/>
      <c r="N75" s="22"/>
      <c r="O75" s="22"/>
      <c r="P75" s="23">
        <f>SUM(G75:O75)</f>
        <v>19</v>
      </c>
    </row>
    <row r="76" spans="1:16" s="2" customFormat="1" x14ac:dyDescent="0.25">
      <c r="A76" s="29">
        <v>60</v>
      </c>
      <c r="B76" s="24" t="s">
        <v>197</v>
      </c>
      <c r="C76" s="24" t="s">
        <v>198</v>
      </c>
      <c r="D76" s="24" t="s">
        <v>51</v>
      </c>
      <c r="E76" s="24" t="s">
        <v>199</v>
      </c>
      <c r="F76" s="24" t="s">
        <v>200</v>
      </c>
      <c r="G76" s="25">
        <v>18</v>
      </c>
      <c r="H76" s="25"/>
      <c r="I76" s="25"/>
      <c r="J76" s="25"/>
      <c r="K76" s="25"/>
      <c r="L76" s="25"/>
      <c r="M76" s="25"/>
      <c r="N76" s="25"/>
      <c r="O76" s="25"/>
      <c r="P76" s="26">
        <f>SUM(G76:O76)</f>
        <v>18</v>
      </c>
    </row>
    <row r="77" spans="1:16" s="2" customFormat="1" ht="30" x14ac:dyDescent="0.25">
      <c r="A77" s="29">
        <v>61</v>
      </c>
      <c r="B77" s="24" t="s">
        <v>446</v>
      </c>
      <c r="C77" s="24" t="s">
        <v>447</v>
      </c>
      <c r="D77" s="24" t="s">
        <v>27</v>
      </c>
      <c r="E77" s="24" t="s">
        <v>377</v>
      </c>
      <c r="F77" s="24" t="s">
        <v>378</v>
      </c>
      <c r="G77" s="25"/>
      <c r="H77" s="25"/>
      <c r="I77" s="25"/>
      <c r="J77" s="25"/>
      <c r="K77" s="25"/>
      <c r="L77" s="25">
        <v>16</v>
      </c>
      <c r="M77" s="25"/>
      <c r="N77" s="25"/>
      <c r="O77" s="25"/>
      <c r="P77" s="26">
        <f>SUM(G77:O77)</f>
        <v>16</v>
      </c>
    </row>
    <row r="78" spans="1:16" s="2" customFormat="1" ht="30" x14ac:dyDescent="0.25">
      <c r="A78" s="29">
        <v>62</v>
      </c>
      <c r="B78" s="24" t="s">
        <v>821</v>
      </c>
      <c r="C78" s="24" t="s">
        <v>822</v>
      </c>
      <c r="D78" s="24" t="s">
        <v>42</v>
      </c>
      <c r="E78" s="24" t="s">
        <v>823</v>
      </c>
      <c r="F78" s="24" t="s">
        <v>230</v>
      </c>
      <c r="G78" s="25"/>
      <c r="H78" s="25"/>
      <c r="I78" s="25"/>
      <c r="J78" s="25"/>
      <c r="K78" s="25"/>
      <c r="L78" s="25">
        <v>15</v>
      </c>
      <c r="M78" s="25"/>
      <c r="N78" s="25"/>
      <c r="O78" s="25"/>
      <c r="P78" s="26">
        <f>SUM(G78:O78)</f>
        <v>15</v>
      </c>
    </row>
    <row r="79" spans="1:16" s="2" customFormat="1" x14ac:dyDescent="0.25">
      <c r="A79" s="29">
        <v>63</v>
      </c>
      <c r="B79" s="24" t="s">
        <v>561</v>
      </c>
      <c r="C79" s="24" t="s">
        <v>562</v>
      </c>
      <c r="D79" s="24" t="s">
        <v>9</v>
      </c>
      <c r="E79" s="24" t="s">
        <v>355</v>
      </c>
      <c r="F79" s="24" t="s">
        <v>356</v>
      </c>
      <c r="G79" s="25"/>
      <c r="H79" s="25"/>
      <c r="I79" s="25">
        <v>4</v>
      </c>
      <c r="J79" s="25"/>
      <c r="K79" s="25"/>
      <c r="L79" s="25"/>
      <c r="M79" s="25"/>
      <c r="N79" s="25"/>
      <c r="O79" s="25"/>
      <c r="P79" s="26">
        <f>SUM(G79:O79)</f>
        <v>4</v>
      </c>
    </row>
    <row r="80" spans="1:16" s="2" customFormat="1" ht="29.25" customHeight="1" thickBot="1" x14ac:dyDescent="0.3">
      <c r="A80" s="34">
        <v>64</v>
      </c>
      <c r="B80" s="18" t="s">
        <v>389</v>
      </c>
      <c r="C80" s="18" t="s">
        <v>563</v>
      </c>
      <c r="D80" s="18" t="s">
        <v>51</v>
      </c>
      <c r="E80" s="18" t="s">
        <v>391</v>
      </c>
      <c r="F80" s="18" t="s">
        <v>392</v>
      </c>
      <c r="G80" s="19"/>
      <c r="H80" s="19"/>
      <c r="I80" s="19">
        <v>1</v>
      </c>
      <c r="J80" s="19"/>
      <c r="K80" s="19"/>
      <c r="L80" s="19"/>
      <c r="M80" s="19"/>
      <c r="N80" s="19"/>
      <c r="O80" s="19"/>
      <c r="P80" s="20">
        <f>SUM(G80:O80)</f>
        <v>1</v>
      </c>
    </row>
    <row r="81" spans="1:16" s="2" customFormat="1" x14ac:dyDescent="0.25">
      <c r="A81" s="3"/>
      <c r="B81" s="3"/>
      <c r="C81" s="3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s="2" customFormat="1" x14ac:dyDescent="0.25">
      <c r="A82" s="3"/>
      <c r="B82" s="3"/>
      <c r="C82" s="3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s="2" customFormat="1" x14ac:dyDescent="0.25">
      <c r="A83" s="3"/>
      <c r="B83" s="3"/>
      <c r="C83" s="3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s="2" customFormat="1" x14ac:dyDescent="0.25">
      <c r="A84" s="3"/>
      <c r="B84" s="3"/>
      <c r="C84" s="3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s="2" customFormat="1" x14ac:dyDescent="0.25">
      <c r="A85" s="3"/>
      <c r="B85" s="3"/>
      <c r="C85" s="3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s="2" customFormat="1" x14ac:dyDescent="0.25">
      <c r="A86" s="3"/>
      <c r="B86" s="3"/>
      <c r="C86" s="3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s="2" customFormat="1" x14ac:dyDescent="0.25">
      <c r="A87" s="3"/>
      <c r="B87" s="3"/>
      <c r="C87" s="3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s="2" customFormat="1" x14ac:dyDescent="0.25"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s="2" customFormat="1" x14ac:dyDescent="0.25"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s="2" customFormat="1" x14ac:dyDescent="0.25"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s="2" customFormat="1" x14ac:dyDescent="0.25"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s="2" customFormat="1" x14ac:dyDescent="0.25"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s="2" customFormat="1" x14ac:dyDescent="0.25"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s="2" customFormat="1" x14ac:dyDescent="0.25"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s="2" customFormat="1" x14ac:dyDescent="0.25"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s="2" customFormat="1" x14ac:dyDescent="0.25"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7:16" s="2" customFormat="1" x14ac:dyDescent="0.25"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7:16" s="2" customFormat="1" x14ac:dyDescent="0.25"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7:16" s="2" customFormat="1" x14ac:dyDescent="0.25"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7:16" s="2" customFormat="1" x14ac:dyDescent="0.25"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7:16" s="2" customFormat="1" x14ac:dyDescent="0.25"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7:16" s="2" customFormat="1" x14ac:dyDescent="0.25"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7:16" s="2" customFormat="1" x14ac:dyDescent="0.25"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7:16" s="2" customFormat="1" x14ac:dyDescent="0.25"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7:16" s="2" customFormat="1" x14ac:dyDescent="0.25"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7:16" s="2" customFormat="1" x14ac:dyDescent="0.25"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7:16" s="2" customFormat="1" x14ac:dyDescent="0.25"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7:16" s="2" customFormat="1" x14ac:dyDescent="0.25"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7:16" s="2" customFormat="1" x14ac:dyDescent="0.25"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7:16" s="2" customFormat="1" x14ac:dyDescent="0.25"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7:16" s="2" customFormat="1" x14ac:dyDescent="0.25"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7:16" s="2" customFormat="1" x14ac:dyDescent="0.25"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7:16" s="2" customFormat="1" x14ac:dyDescent="0.25"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7:16" s="2" customFormat="1" x14ac:dyDescent="0.25"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7:16" s="2" customFormat="1" x14ac:dyDescent="0.25"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7:16" s="2" customFormat="1" x14ac:dyDescent="0.25"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7:16" s="2" customFormat="1" x14ac:dyDescent="0.25"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7:16" s="2" customFormat="1" x14ac:dyDescent="0.25"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7:16" s="2" customFormat="1" x14ac:dyDescent="0.25"/>
    <row r="120" spans="7:16" s="2" customFormat="1" x14ac:dyDescent="0.25"/>
    <row r="121" spans="7:16" s="2" customFormat="1" x14ac:dyDescent="0.25"/>
    <row r="122" spans="7:16" s="2" customFormat="1" x14ac:dyDescent="0.25"/>
    <row r="123" spans="7:16" s="2" customFormat="1" x14ac:dyDescent="0.25"/>
    <row r="124" spans="7:16" s="2" customFormat="1" x14ac:dyDescent="0.25"/>
    <row r="125" spans="7:16" s="2" customFormat="1" x14ac:dyDescent="0.25"/>
    <row r="126" spans="7:16" s="2" customFormat="1" x14ac:dyDescent="0.25"/>
  </sheetData>
  <autoFilter ref="A16:P16" xr:uid="{00000000-0009-0000-0000-000004000000}">
    <sortState xmlns:xlrd2="http://schemas.microsoft.com/office/spreadsheetml/2017/richdata2" ref="A17:P80">
      <sortCondition descending="1" ref="P16"/>
    </sortState>
  </autoFilter>
  <mergeCells count="17">
    <mergeCell ref="A10:P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L14:L15"/>
    <mergeCell ref="M14:M15"/>
    <mergeCell ref="O14:O15"/>
    <mergeCell ref="N14:N15"/>
    <mergeCell ref="K14:K15"/>
    <mergeCell ref="P14:P15"/>
  </mergeCells>
  <pageMargins left="0.7" right="0.7" top="0.75" bottom="0.75" header="0.3" footer="0.3"/>
  <pageSetup paperSize="9" scale="38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Future Rider Arena Fise</vt:lpstr>
      <vt:lpstr>Talent Rider Arena Fise</vt:lpstr>
      <vt:lpstr>Bp100 Arena Fise</vt:lpstr>
      <vt:lpstr>Bp105 Arena Fise</vt:lpstr>
      <vt:lpstr>Bp110 Arena Fise</vt:lpstr>
      <vt:lpstr>'Future Rider Arena Fise'!Area_stampa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papolloni</dc:creator>
  <cp:lastModifiedBy>Paola Apolloni</cp:lastModifiedBy>
  <cp:lastPrinted>2019-03-12T14:24:24Z</cp:lastPrinted>
  <dcterms:created xsi:type="dcterms:W3CDTF">2019-03-12T13:41:54Z</dcterms:created>
  <dcterms:modified xsi:type="dcterms:W3CDTF">2019-10-21T09:37:26Z</dcterms:modified>
</cp:coreProperties>
</file>