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politi\Desktop\Anno 2026\"/>
    </mc:Choice>
  </mc:AlternateContent>
  <xr:revisionPtr revIDLastSave="0" documentId="13_ncr:1_{EC5E25F2-BEB5-42B2-A86A-947178689716}" xr6:coauthVersionLast="47" xr6:coauthVersionMax="47" xr10:uidLastSave="{00000000-0000-0000-0000-000000000000}"/>
  <bookViews>
    <workbookView xWindow="-108" yWindow="-108" windowWidth="23256" windowHeight="12456" tabRatio="825" xr2:uid="{00000000-000D-0000-FFFF-FFFF00000000}"/>
  </bookViews>
  <sheets>
    <sheet name="Livello 1" sheetId="56" r:id="rId1"/>
    <sheet name="Livello 2" sheetId="55" r:id="rId2"/>
    <sheet name="Livello 3 " sheetId="73" r:id="rId3"/>
    <sheet name="Livello 4 Junior" sheetId="54" r:id="rId4"/>
    <sheet name="Livello 4 YR e Senior" sheetId="57" r:id="rId5"/>
    <sheet name="Livello 5 Junior" sheetId="60" r:id="rId6"/>
    <sheet name="Livello 5 YR e Senior" sheetId="61" r:id="rId7"/>
    <sheet name="Livello 6 Junior" sheetId="77" r:id="rId8"/>
    <sheet name="Livello 6 YR e Senior" sheetId="45" r:id="rId9"/>
    <sheet name="Livello 7" sheetId="62" r:id="rId10"/>
    <sheet name="Esperti Junior Pony e Cavalli" sheetId="63" state="hidden" r:id="rId11"/>
    <sheet name="F  YR e Senior" sheetId="66" state="hidden" r:id="rId12"/>
    <sheet name="F Istruttore" sheetId="75" state="hidden" r:id="rId13"/>
    <sheet name="F Ambassador" sheetId="64" state="hidden" r:id="rId14"/>
    <sheet name="Future M" sheetId="70" state="hidden" r:id="rId15"/>
    <sheet name="M Istruttore" sheetId="71" state="hidden" r:id="rId16"/>
    <sheet name="M YR e Senior" sheetId="76" state="hidden" r:id="rId17"/>
    <sheet name="Foglio3" sheetId="27" state="hidden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10" i="45" l="1"/>
  <c r="U10" i="45"/>
  <c r="V6" i="45"/>
  <c r="U6" i="45"/>
  <c r="V18" i="56"/>
  <c r="U18" i="56"/>
  <c r="V17" i="56"/>
  <c r="U17" i="56"/>
  <c r="V12" i="56"/>
  <c r="U12" i="56"/>
  <c r="T9" i="60"/>
  <c r="S9" i="60"/>
  <c r="T11" i="60"/>
  <c r="S11" i="60"/>
  <c r="T10" i="60"/>
  <c r="S10" i="60"/>
  <c r="T7" i="57"/>
  <c r="S7" i="57"/>
  <c r="V5" i="56"/>
  <c r="U5" i="56"/>
  <c r="V14" i="56"/>
  <c r="U14" i="56"/>
  <c r="V13" i="56"/>
  <c r="U13" i="56"/>
  <c r="T5" i="62"/>
  <c r="S5" i="62"/>
  <c r="V16" i="56"/>
  <c r="U16" i="56"/>
  <c r="V4" i="56"/>
  <c r="U4" i="56"/>
  <c r="V9" i="56"/>
  <c r="U9" i="56"/>
  <c r="T9" i="77"/>
  <c r="S9" i="77"/>
  <c r="T8" i="77"/>
  <c r="S8" i="77"/>
  <c r="T7" i="77"/>
  <c r="S7" i="77"/>
  <c r="T6" i="77"/>
  <c r="S6" i="77"/>
  <c r="T5" i="77"/>
  <c r="S5" i="77"/>
  <c r="T4" i="77"/>
  <c r="S4" i="77"/>
  <c r="T6" i="62"/>
  <c r="S6" i="62"/>
  <c r="T7" i="61"/>
  <c r="S7" i="61"/>
  <c r="T4" i="60"/>
  <c r="S4" i="60"/>
  <c r="T6" i="61"/>
  <c r="S6" i="61"/>
  <c r="T7" i="60"/>
  <c r="S7" i="60"/>
  <c r="T8" i="57"/>
  <c r="S8" i="57"/>
  <c r="T6" i="54"/>
  <c r="S6" i="54"/>
  <c r="V22" i="73"/>
  <c r="U22" i="73"/>
  <c r="V23" i="73"/>
  <c r="U23" i="73"/>
  <c r="V21" i="73"/>
  <c r="U21" i="73"/>
  <c r="V19" i="73"/>
  <c r="U19" i="73"/>
  <c r="V20" i="73"/>
  <c r="U20" i="73"/>
  <c r="V7" i="45"/>
  <c r="U7" i="45"/>
  <c r="U11" i="45"/>
  <c r="V11" i="45"/>
  <c r="U9" i="45"/>
  <c r="U5" i="45"/>
  <c r="U8" i="45"/>
  <c r="U4" i="45"/>
  <c r="V55" i="55"/>
  <c r="U55" i="55"/>
  <c r="V66" i="55"/>
  <c r="U66" i="55"/>
  <c r="V44" i="55"/>
  <c r="U44" i="55"/>
  <c r="V26" i="55"/>
  <c r="U26" i="55"/>
  <c r="V8" i="56"/>
  <c r="U8" i="56"/>
  <c r="V10" i="73"/>
  <c r="U10" i="73"/>
  <c r="V24" i="73"/>
  <c r="U24" i="73"/>
  <c r="V8" i="73"/>
  <c r="U8" i="73"/>
  <c r="V43" i="55"/>
  <c r="U43" i="55"/>
  <c r="V64" i="55"/>
  <c r="U64" i="55"/>
  <c r="V62" i="55"/>
  <c r="U62" i="55"/>
  <c r="V61" i="55"/>
  <c r="U61" i="55"/>
  <c r="V60" i="55"/>
  <c r="U60" i="55"/>
  <c r="V58" i="55"/>
  <c r="U58" i="55"/>
  <c r="V47" i="55"/>
  <c r="U47" i="55"/>
  <c r="V56" i="55"/>
  <c r="U56" i="55"/>
  <c r="V46" i="55"/>
  <c r="U46" i="55"/>
  <c r="V52" i="55"/>
  <c r="U52" i="55"/>
  <c r="V51" i="55"/>
  <c r="U51" i="55"/>
  <c r="V6" i="56"/>
  <c r="U6" i="56"/>
  <c r="V10" i="56"/>
  <c r="U10" i="56"/>
  <c r="T8" i="62"/>
  <c r="S8" i="62"/>
  <c r="T4" i="62"/>
  <c r="S4" i="62"/>
  <c r="T7" i="62"/>
  <c r="S7" i="62"/>
  <c r="U5" i="55"/>
  <c r="V5" i="55"/>
  <c r="U9" i="55"/>
  <c r="V9" i="55"/>
  <c r="U27" i="55"/>
  <c r="V27" i="55"/>
  <c r="T8" i="75"/>
  <c r="S8" i="75"/>
  <c r="T7" i="75"/>
  <c r="S7" i="75"/>
  <c r="V7" i="73"/>
  <c r="U7" i="73"/>
  <c r="V17" i="55"/>
  <c r="U17" i="55"/>
  <c r="V19" i="55"/>
  <c r="U19" i="55"/>
  <c r="V24" i="55"/>
  <c r="U24" i="55"/>
  <c r="V41" i="55"/>
  <c r="V4" i="55"/>
  <c r="V7" i="55"/>
  <c r="V20" i="55"/>
  <c r="U41" i="55"/>
  <c r="U4" i="55"/>
  <c r="U7" i="55"/>
  <c r="U20" i="55"/>
  <c r="V21" i="55"/>
  <c r="T12" i="63"/>
  <c r="S12" i="63"/>
  <c r="T11" i="63"/>
  <c r="S10" i="63"/>
  <c r="T10" i="63"/>
  <c r="S9" i="63"/>
  <c r="T6" i="60"/>
  <c r="S6" i="60"/>
  <c r="T5" i="60"/>
  <c r="S5" i="60"/>
  <c r="V18" i="73"/>
  <c r="U18" i="73"/>
  <c r="V11" i="73"/>
  <c r="U15" i="73"/>
  <c r="V12" i="73"/>
  <c r="U5" i="73"/>
  <c r="U21" i="55"/>
  <c r="V14" i="55"/>
  <c r="U14" i="55"/>
  <c r="U40" i="55"/>
  <c r="T7" i="76"/>
  <c r="S7" i="76"/>
  <c r="T6" i="76"/>
  <c r="S6" i="76"/>
  <c r="T4" i="76"/>
  <c r="S4" i="76"/>
  <c r="A5" i="76"/>
  <c r="A6" i="76" s="1"/>
  <c r="A7" i="76" s="1"/>
  <c r="T5" i="76"/>
  <c r="S5" i="76"/>
  <c r="A4" i="76"/>
  <c r="T13" i="63"/>
  <c r="S13" i="63"/>
  <c r="T9" i="63"/>
  <c r="S5" i="63"/>
  <c r="V13" i="73"/>
  <c r="U9" i="73"/>
  <c r="V17" i="73"/>
  <c r="U11" i="73"/>
  <c r="V57" i="55"/>
  <c r="U59" i="55"/>
  <c r="V29" i="55"/>
  <c r="U49" i="55"/>
  <c r="V34" i="55"/>
  <c r="U53" i="55"/>
  <c r="V18" i="55"/>
  <c r="U29" i="55"/>
  <c r="V48" i="55"/>
  <c r="U18" i="55"/>
  <c r="V35" i="55"/>
  <c r="U48" i="55"/>
  <c r="V15" i="55"/>
  <c r="U32" i="55"/>
  <c r="V50" i="55"/>
  <c r="U16" i="55"/>
  <c r="V49" i="55"/>
  <c r="U42" i="55"/>
  <c r="V39" i="55"/>
  <c r="V22" i="55"/>
  <c r="U39" i="55"/>
  <c r="V65" i="55"/>
  <c r="U22" i="55"/>
  <c r="V63" i="55"/>
  <c r="U63" i="55"/>
  <c r="V59" i="55"/>
  <c r="U57" i="55"/>
  <c r="A4" i="75"/>
  <c r="A5" i="75" s="1"/>
  <c r="A6" i="75" s="1"/>
  <c r="A9" i="75" s="1"/>
  <c r="S4" i="75"/>
  <c r="S5" i="75"/>
  <c r="S6" i="75"/>
  <c r="S9" i="75"/>
  <c r="T5" i="75"/>
  <c r="T4" i="75"/>
  <c r="T9" i="75"/>
  <c r="T6" i="75"/>
  <c r="T8" i="63"/>
  <c r="S7" i="63"/>
  <c r="V54" i="55"/>
  <c r="U25" i="55"/>
  <c r="V25" i="55"/>
  <c r="V16" i="55"/>
  <c r="V31" i="55"/>
  <c r="V30" i="55"/>
  <c r="V28" i="55"/>
  <c r="V37" i="55"/>
  <c r="V36" i="55"/>
  <c r="V33" i="55"/>
  <c r="V45" i="55"/>
  <c r="V13" i="55"/>
  <c r="V38" i="55"/>
  <c r="V23" i="55"/>
  <c r="V53" i="55"/>
  <c r="V32" i="55"/>
  <c r="V40" i="55"/>
  <c r="V12" i="55"/>
  <c r="V11" i="55"/>
  <c r="V6" i="55"/>
  <c r="V8" i="55"/>
  <c r="V10" i="55"/>
  <c r="V42" i="55"/>
  <c r="V16" i="73"/>
  <c r="V15" i="73"/>
  <c r="V14" i="73"/>
  <c r="V9" i="73"/>
  <c r="V5" i="73"/>
  <c r="V4" i="73"/>
  <c r="V6" i="73"/>
  <c r="V9" i="45"/>
  <c r="V8" i="45"/>
  <c r="V5" i="45"/>
  <c r="V4" i="45"/>
  <c r="T10" i="54"/>
  <c r="T11" i="54"/>
  <c r="T8" i="54"/>
  <c r="T4" i="54"/>
  <c r="T5" i="54"/>
  <c r="T7" i="54"/>
  <c r="T9" i="54"/>
  <c r="T6" i="57"/>
  <c r="T5" i="57"/>
  <c r="T4" i="57"/>
  <c r="T12" i="60"/>
  <c r="T8" i="60"/>
  <c r="T8" i="61"/>
  <c r="T5" i="61"/>
  <c r="T4" i="61"/>
  <c r="T9" i="62"/>
  <c r="T5" i="63"/>
  <c r="T4" i="63"/>
  <c r="T7" i="63"/>
  <c r="T6" i="63"/>
  <c r="T6" i="64"/>
  <c r="T5" i="64"/>
  <c r="T4" i="64"/>
  <c r="T14" i="66"/>
  <c r="T13" i="66"/>
  <c r="T8" i="66"/>
  <c r="T12" i="66"/>
  <c r="T11" i="66"/>
  <c r="T10" i="66"/>
  <c r="T9" i="66"/>
  <c r="T4" i="66"/>
  <c r="T7" i="66"/>
  <c r="T6" i="66"/>
  <c r="T5" i="66"/>
  <c r="T11" i="71"/>
  <c r="T10" i="71"/>
  <c r="T9" i="71"/>
  <c r="T8" i="71"/>
  <c r="T7" i="71"/>
  <c r="T4" i="71"/>
  <c r="T6" i="71"/>
  <c r="T5" i="71"/>
  <c r="S11" i="71"/>
  <c r="S10" i="71"/>
  <c r="S9" i="71"/>
  <c r="S8" i="71"/>
  <c r="S7" i="71"/>
  <c r="S4" i="71"/>
  <c r="S6" i="71"/>
  <c r="S5" i="71"/>
  <c r="T7" i="70"/>
  <c r="T6" i="70"/>
  <c r="T5" i="70"/>
  <c r="T4" i="70"/>
  <c r="V15" i="56"/>
  <c r="V11" i="56"/>
  <c r="V7" i="56"/>
  <c r="V19" i="56"/>
  <c r="S7" i="70"/>
  <c r="S6" i="70"/>
  <c r="S5" i="70"/>
  <c r="S4" i="70"/>
  <c r="S14" i="66"/>
  <c r="S13" i="66"/>
  <c r="S8" i="66"/>
  <c r="S12" i="66"/>
  <c r="S11" i="66"/>
  <c r="S10" i="66"/>
  <c r="S9" i="66"/>
  <c r="S4" i="66"/>
  <c r="S7" i="66"/>
  <c r="S6" i="66"/>
  <c r="S5" i="66"/>
  <c r="S6" i="64"/>
  <c r="S5" i="64"/>
  <c r="S4" i="64"/>
  <c r="S11" i="63"/>
  <c r="S8" i="63"/>
  <c r="S4" i="63"/>
  <c r="S6" i="63"/>
  <c r="S9" i="62"/>
  <c r="S8" i="61"/>
  <c r="S5" i="61"/>
  <c r="S4" i="61"/>
  <c r="S12" i="60"/>
  <c r="S8" i="60"/>
  <c r="S6" i="57"/>
  <c r="S5" i="57"/>
  <c r="S4" i="57"/>
  <c r="S11" i="54"/>
  <c r="S8" i="54"/>
  <c r="S4" i="54"/>
  <c r="S5" i="54"/>
  <c r="S7" i="54"/>
  <c r="S9" i="54"/>
  <c r="U12" i="73"/>
  <c r="U13" i="73"/>
  <c r="U17" i="73"/>
  <c r="U6" i="73"/>
  <c r="U14" i="73"/>
  <c r="U16" i="73"/>
  <c r="U4" i="73"/>
  <c r="U50" i="55"/>
  <c r="U31" i="55"/>
  <c r="U30" i="55"/>
  <c r="U28" i="55"/>
  <c r="U37" i="55"/>
  <c r="U36" i="55"/>
  <c r="U13" i="55"/>
  <c r="U34" i="55"/>
  <c r="U65" i="55"/>
  <c r="U54" i="55"/>
  <c r="U15" i="55"/>
  <c r="U33" i="55"/>
  <c r="U45" i="55"/>
  <c r="U10" i="55"/>
  <c r="U12" i="55"/>
  <c r="U38" i="55"/>
  <c r="U23" i="55"/>
  <c r="U35" i="55"/>
  <c r="U6" i="55"/>
  <c r="U11" i="55"/>
  <c r="U8" i="55"/>
  <c r="U15" i="56"/>
  <c r="U11" i="56"/>
  <c r="U7" i="56"/>
  <c r="U19" i="56"/>
  <c r="S10" i="54"/>
  <c r="A4" i="71"/>
  <c r="A5" i="71" s="1"/>
  <c r="A6" i="71" s="1"/>
  <c r="A7" i="71" s="1"/>
  <c r="A8" i="71" s="1"/>
  <c r="A4" i="70"/>
  <c r="A5" i="70" s="1"/>
  <c r="A6" i="70" s="1"/>
  <c r="A7" i="70" s="1"/>
  <c r="A4" i="66"/>
  <c r="A5" i="66" s="1"/>
  <c r="A6" i="66" s="1"/>
  <c r="A7" i="66" s="1"/>
  <c r="A8" i="66" s="1"/>
  <c r="A4" i="64"/>
  <c r="A5" i="64" s="1"/>
  <c r="A6" i="64" s="1"/>
  <c r="A4" i="63"/>
  <c r="A5" i="63" s="1"/>
  <c r="A6" i="63" s="1"/>
  <c r="A7" i="63" s="1"/>
  <c r="A8" i="63" s="1"/>
  <c r="A9" i="6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Laura</author>
  </authors>
  <commentList>
    <comment ref="B4" authorId="0" shapeId="0" xr:uid="{62F51DF2-0B23-4ACE-99BD-9D4F851BAC3F}">
      <text>
        <r>
          <rPr>
            <b/>
            <sz val="9"/>
            <color rgb="FF000000"/>
            <rFont val="Tahoma"/>
            <family val="2"/>
          </rPr>
          <t>Laura: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<sst xmlns="http://schemas.openxmlformats.org/spreadsheetml/2006/main" count="705" uniqueCount="287">
  <si>
    <t>Cavallo</t>
  </si>
  <si>
    <t>Cavaliere</t>
  </si>
  <si>
    <t>Totale</t>
  </si>
  <si>
    <t>Giornate</t>
  </si>
  <si>
    <t>FUTURE M</t>
  </si>
  <si>
    <t>* Tecnico</t>
  </si>
  <si>
    <t>Istr. e circolo</t>
  </si>
  <si>
    <t>SISA</t>
  </si>
  <si>
    <t>BRUCATO LO RE E. SISA</t>
  </si>
  <si>
    <t>PETER</t>
  </si>
  <si>
    <t>Z.ADERMIE 2</t>
  </si>
  <si>
    <t>CAPRICHO H</t>
  </si>
  <si>
    <t>TRENTACOSTE YLENIA</t>
  </si>
  <si>
    <t>ARIZZI M. ASDE VILLA PENSABENE</t>
  </si>
  <si>
    <t>PIROMALLO GIACOMO LE PIETRE NERE</t>
  </si>
  <si>
    <t>Cat. Esperti Pony e Cavalli</t>
  </si>
  <si>
    <t>GRAF GRATUS</t>
  </si>
  <si>
    <t>MAIO MATTEO</t>
  </si>
  <si>
    <t>IDSZO COCKY'S</t>
  </si>
  <si>
    <t>ALLEGRA GIOVANNA</t>
  </si>
  <si>
    <t>HEIDEPEEL'S PEEKABOO</t>
  </si>
  <si>
    <t>MARCIANO' CLARA</t>
  </si>
  <si>
    <t>IANNELLO ALICE</t>
  </si>
  <si>
    <t>CIM LANCIERI</t>
  </si>
  <si>
    <t>Cat. M Istruttore</t>
  </si>
  <si>
    <t>ARETUSA RABAT</t>
  </si>
  <si>
    <t>BECHERONI BARBARA</t>
  </si>
  <si>
    <t>CONTARINI VALERIO EQUITAZIONE SIRACUSANA SSD</t>
  </si>
  <si>
    <t>YK DARK TWAN S</t>
  </si>
  <si>
    <t>ARIZZI MASSIMILIANO</t>
  </si>
  <si>
    <t>MICELI ROBERTO VILLA PENSABENE</t>
  </si>
  <si>
    <t xml:space="preserve">BELMONDO W </t>
  </si>
  <si>
    <t>PIROMALLO VITTORIA</t>
  </si>
  <si>
    <t>Cat. F Istruttore</t>
  </si>
  <si>
    <t>Cat. F Ambassador</t>
  </si>
  <si>
    <t>OLIVERA</t>
  </si>
  <si>
    <t>GASPARILLO R B</t>
  </si>
  <si>
    <t xml:space="preserve">RAINHOF 'S DARK </t>
  </si>
  <si>
    <t>BELLA ANNALAURA</t>
  </si>
  <si>
    <t>DI BELLA GAETANO PASSITTI</t>
  </si>
  <si>
    <t>IRISH COFFEE 22</t>
  </si>
  <si>
    <t>CENSABELLA GIUSEPPE</t>
  </si>
  <si>
    <t>LADY ALESSANDRA</t>
  </si>
  <si>
    <t>BONFORTE MARTA</t>
  </si>
  <si>
    <t xml:space="preserve">Gentleman Rider F YR e Senior </t>
  </si>
  <si>
    <t>Gentleman Rider</t>
  </si>
  <si>
    <t>P</t>
  </si>
  <si>
    <t>C</t>
  </si>
  <si>
    <t>G</t>
  </si>
  <si>
    <t>J</t>
  </si>
  <si>
    <t>BELMONDO W</t>
  </si>
  <si>
    <t>RIEN VA PLUS</t>
  </si>
  <si>
    <t>SPAMPINATO ANTONELLA</t>
  </si>
  <si>
    <t>TRUENO XCVIII</t>
  </si>
  <si>
    <t>E</t>
  </si>
  <si>
    <t>LISTUANA</t>
  </si>
  <si>
    <t>LITTERI DOMENICA</t>
  </si>
  <si>
    <t>CARRABOTTA A. NEW EAGLES</t>
  </si>
  <si>
    <t>CANOSA IRENE</t>
  </si>
  <si>
    <t>ADIM</t>
  </si>
  <si>
    <t>SAUVIGNON</t>
  </si>
  <si>
    <t>PICCOLO CLAUDIA</t>
  </si>
  <si>
    <t>BLACK</t>
  </si>
  <si>
    <t>LA SORTE S. CIM LANCIERI D'AOSTA</t>
  </si>
  <si>
    <t>LA SORTE S.CIM LANCIERI D'AOSTA</t>
  </si>
  <si>
    <t>ZEDEA E.I.</t>
  </si>
  <si>
    <t>LA SORTE SERENA</t>
  </si>
  <si>
    <t>CIM LANCIERI D'AOSTA</t>
  </si>
  <si>
    <t>PAKANO</t>
  </si>
  <si>
    <t>GRECO IDA</t>
  </si>
  <si>
    <t>A RUUTERS ANNABEL</t>
  </si>
  <si>
    <t>POZZALLO</t>
  </si>
  <si>
    <t>INDIO</t>
  </si>
  <si>
    <t>COSTA ASIA</t>
  </si>
  <si>
    <t>LIVELLO 1 ID20/ID30</t>
  </si>
  <si>
    <t>NEW EAGLES</t>
  </si>
  <si>
    <t xml:space="preserve">NEW EAGLES </t>
  </si>
  <si>
    <t>CAMPIONE CARLOTTA</t>
  </si>
  <si>
    <t>DORATA REBECCA</t>
  </si>
  <si>
    <t>DAFNE</t>
  </si>
  <si>
    <t>AGOSTA DOROTEA</t>
  </si>
  <si>
    <t>KOMETA</t>
  </si>
  <si>
    <t>GIUDICE BIANCA</t>
  </si>
  <si>
    <t>RENEGADE</t>
  </si>
  <si>
    <t>CHARLIE</t>
  </si>
  <si>
    <t>LEOCATA ADA</t>
  </si>
  <si>
    <t>JUFALO</t>
  </si>
  <si>
    <t>GARUFI ANDREA</t>
  </si>
  <si>
    <t>MAYA</t>
  </si>
  <si>
    <t>NICITA SARA</t>
  </si>
  <si>
    <t>APACHE</t>
  </si>
  <si>
    <t>FRANCESCHINO SIMONE</t>
  </si>
  <si>
    <t>MELISSA DEL SOLE</t>
  </si>
  <si>
    <t>PRIVITERA BEATRICE</t>
  </si>
  <si>
    <t>CARTIA MARIAMADDALENA</t>
  </si>
  <si>
    <t>KALISTA-INA</t>
  </si>
  <si>
    <t>LUCCHESE DANIELE</t>
  </si>
  <si>
    <t>FOR FERRERO</t>
  </si>
  <si>
    <t>BRUCATO LO RE ERIKA</t>
  </si>
  <si>
    <t>BIRBANTELLA</t>
  </si>
  <si>
    <t>TITANUS E.ITALIANO</t>
  </si>
  <si>
    <t>CAROCHE</t>
  </si>
  <si>
    <t>BONURA CLARA</t>
  </si>
  <si>
    <t>PORTOGUES</t>
  </si>
  <si>
    <t>LO CASCIO GIORGIA</t>
  </si>
  <si>
    <t>LIBERO ADL</t>
  </si>
  <si>
    <t>LO CASCIO NICOLE</t>
  </si>
  <si>
    <t>RESERVAAT'S LORENZO</t>
  </si>
  <si>
    <t>PATANE' CLARA</t>
  </si>
  <si>
    <t>BACARDI - P</t>
  </si>
  <si>
    <t>GODEKER</t>
  </si>
  <si>
    <t>CARUSO NELLY</t>
  </si>
  <si>
    <t>SAVARINO SOFIA</t>
  </si>
  <si>
    <t>TESTA MATTEO</t>
  </si>
  <si>
    <t>WILLIAM</t>
  </si>
  <si>
    <t>FUEGO</t>
  </si>
  <si>
    <t>DORATA NICOLE</t>
  </si>
  <si>
    <t>BUCEFALO</t>
  </si>
  <si>
    <t>AMOROSO GIORGIA</t>
  </si>
  <si>
    <t>BUSCEMI ANDREA MARIA</t>
  </si>
  <si>
    <t>ASIA</t>
  </si>
  <si>
    <t>GULOTTA EMANUELA</t>
  </si>
  <si>
    <t xml:space="preserve">MULAN </t>
  </si>
  <si>
    <t>D'ANGELO MAURIZIO</t>
  </si>
  <si>
    <t>FURIA</t>
  </si>
  <si>
    <t>CAPUANO GIOIA</t>
  </si>
  <si>
    <t>Circolo e Istruttore</t>
  </si>
  <si>
    <t>LA CUADRA F.MARISCA</t>
  </si>
  <si>
    <t>CEN LA PETRE NERE PIROMALLO G.</t>
  </si>
  <si>
    <t>CE ORTOLIUZZO E.ANASTASI</t>
  </si>
  <si>
    <t>IPPO CLUB CEFALU' F.SERIO</t>
  </si>
  <si>
    <t>CEN LE PIETRE NERE G.GULISANO</t>
  </si>
  <si>
    <t xml:space="preserve">EQUITATION LA CONTEA S.RE MIGLIORE </t>
  </si>
  <si>
    <t>SIRIA</t>
  </si>
  <si>
    <t>FAMA' LUDOVICA</t>
  </si>
  <si>
    <t>CI DEL CASTELLO P.TOSCANO</t>
  </si>
  <si>
    <t>LADY SISSI</t>
  </si>
  <si>
    <t>PASQUALINO SOFIA</t>
  </si>
  <si>
    <t>NEW EAGLES ASD A.CARRABOTTA</t>
  </si>
  <si>
    <t>STELLINA</t>
  </si>
  <si>
    <t>AVOLA PAOLA</t>
  </si>
  <si>
    <t>BORGESE ALICE</t>
  </si>
  <si>
    <t>LA CUADRA R.CONSALVO</t>
  </si>
  <si>
    <t>TELA ANNA</t>
  </si>
  <si>
    <t>MAGGIOLINA</t>
  </si>
  <si>
    <t>GIANNONE EMMA MARIA</t>
  </si>
  <si>
    <t>LADY</t>
  </si>
  <si>
    <t>BELLAERA VITTORIA</t>
  </si>
  <si>
    <t>FULMINE BLU</t>
  </si>
  <si>
    <t>CATALANO CAROLA</t>
  </si>
  <si>
    <t>ASDE LA QUBBA M.PULVIRENTI</t>
  </si>
  <si>
    <t>THE EDGE DI ROSA BLU</t>
  </si>
  <si>
    <t>SPINA SOFIA</t>
  </si>
  <si>
    <t>CI GLI ULIVI G.RIZZO</t>
  </si>
  <si>
    <t>SCALETTA EMANUELA</t>
  </si>
  <si>
    <t>NEW EAGLES ASD C.CARRABOTTA</t>
  </si>
  <si>
    <t>DIVA</t>
  </si>
  <si>
    <t>CELI LUDOVICA</t>
  </si>
  <si>
    <t>CI LA PINETA N.RIZZOTTI</t>
  </si>
  <si>
    <t>ANNA</t>
  </si>
  <si>
    <t>GROSSO SOFIA</t>
  </si>
  <si>
    <t>RICCIOLI BEATRICE</t>
  </si>
  <si>
    <t>JUMPING AREA S.CEOLA</t>
  </si>
  <si>
    <t>DI FEDE GIORDANA</t>
  </si>
  <si>
    <t>TENERELLI MARTINA</t>
  </si>
  <si>
    <t>VEGA</t>
  </si>
  <si>
    <t>CHIARINA CAROL</t>
  </si>
  <si>
    <t>FIONA</t>
  </si>
  <si>
    <t>OCCHIPINTI SALVATORE</t>
  </si>
  <si>
    <t>ZELO</t>
  </si>
  <si>
    <t>CATALFAMO REBECCA</t>
  </si>
  <si>
    <t>CAMELIA BELLA</t>
  </si>
  <si>
    <t>COCO GLORIA RITA</t>
  </si>
  <si>
    <t>FLORA</t>
  </si>
  <si>
    <t>SGANDURRA LUCIA</t>
  </si>
  <si>
    <t xml:space="preserve">LIVELLO 2 E60/E80 </t>
  </si>
  <si>
    <t>LIVELLO 4 JUNIOR Serie E300/E320</t>
  </si>
  <si>
    <t>LIVELLO 4 YR E SENIOR  Serie E300/E320</t>
  </si>
  <si>
    <t>LIVELLO 5 JUNIOR  F110/F200</t>
  </si>
  <si>
    <t>LIVELLO 5 YR E SENIOR  F110/F200</t>
  </si>
  <si>
    <t>LIVELLO 6 YR E SENIOR Serie M200/M300</t>
  </si>
  <si>
    <t>LIVELLO 6 JUNIOR  M200/M300</t>
  </si>
  <si>
    <t>LIVELLO 7 D OPEN D1/PRIX ST GEORGE</t>
  </si>
  <si>
    <t>LIVELLO 3  Serie E100/E110</t>
  </si>
  <si>
    <t>BUSCEMI LUDOVICA MARIA</t>
  </si>
  <si>
    <t>UZIEL</t>
  </si>
  <si>
    <t>DORATA MARIANO</t>
  </si>
  <si>
    <t xml:space="preserve">CIM LANCIERI D'AOSTA </t>
  </si>
  <si>
    <t>ALTANERO ALDARA</t>
  </si>
  <si>
    <t>CIM LANCIERI D'AOSTA S.LA SORTE</t>
  </si>
  <si>
    <t>LUIS DEL CASTELLO</t>
  </si>
  <si>
    <t>RAPISARDA VITTORIA</t>
  </si>
  <si>
    <t>LIMONCELLO SICULO</t>
  </si>
  <si>
    <t>LEONARDI CONCETTA</t>
  </si>
  <si>
    <t>DI MAURO MARGHERITA</t>
  </si>
  <si>
    <t>DONUM VN HET HEDERIKSHOF</t>
  </si>
  <si>
    <t>RUSSO RICCARDO GIUSEPPE</t>
  </si>
  <si>
    <t>LA CUADRA E.BRUCATO LO RE</t>
  </si>
  <si>
    <t xml:space="preserve">BROKENHILL EI </t>
  </si>
  <si>
    <t>SION ARS</t>
  </si>
  <si>
    <t>CALCATERRA ELSA</t>
  </si>
  <si>
    <t>CI PAOLO FERRETTI G.GEMELLI</t>
  </si>
  <si>
    <t>FENON</t>
  </si>
  <si>
    <t>MASTROENI GRETA</t>
  </si>
  <si>
    <t>MAYESTRO-P</t>
  </si>
  <si>
    <t>KATIUSCIA</t>
  </si>
  <si>
    <t>MARISCA GINEVRA</t>
  </si>
  <si>
    <t>MAIO ILENIA</t>
  </si>
  <si>
    <t>CHANEL</t>
  </si>
  <si>
    <t>SPOSITO SOPHYA</t>
  </si>
  <si>
    <t>FREE HORSE</t>
  </si>
  <si>
    <t>SOL</t>
  </si>
  <si>
    <t>D'AGOSTINO MATTIA</t>
  </si>
  <si>
    <t>KILTORMER POP SOX</t>
  </si>
  <si>
    <t>REYES VERA</t>
  </si>
  <si>
    <t>FILIPPO</t>
  </si>
  <si>
    <t>BUA GIORGIA</t>
  </si>
  <si>
    <t>BERMINGHAN BOLERO</t>
  </si>
  <si>
    <t>CARAMANNA MARGHERITA</t>
  </si>
  <si>
    <t>O'MALLY Z</t>
  </si>
  <si>
    <t>BISOGNO MARTA</t>
  </si>
  <si>
    <t>CORDIE</t>
  </si>
  <si>
    <t>LEHMANN ESMERALDA</t>
  </si>
  <si>
    <t>CONCIALDI GIULIA</t>
  </si>
  <si>
    <t>SAVIOLI GIULIA</t>
  </si>
  <si>
    <t>KINGARRA DIVA</t>
  </si>
  <si>
    <t>CIPRIANO MARCO</t>
  </si>
  <si>
    <t>ARENA</t>
  </si>
  <si>
    <t>BERDIEN J.</t>
  </si>
  <si>
    <t>ALONGI NINFA</t>
  </si>
  <si>
    <t>CHOCOLATE</t>
  </si>
  <si>
    <t>GUERRERA GIUSEPPE</t>
  </si>
  <si>
    <t>NEZPREZZOVH OUDLAND</t>
  </si>
  <si>
    <t>TRENTACOSTE ILENYA</t>
  </si>
  <si>
    <t>CASPARI 28</t>
  </si>
  <si>
    <t>ACHILLE</t>
  </si>
  <si>
    <t>MISSY FRANCY</t>
  </si>
  <si>
    <t>FIORE GIULIA</t>
  </si>
  <si>
    <t>BORIS</t>
  </si>
  <si>
    <t>RANERI FALANCA BIANCA</t>
  </si>
  <si>
    <t>PERLA</t>
  </si>
  <si>
    <t>MISTER GAGA'</t>
  </si>
  <si>
    <t>KIRSTY'S BOY</t>
  </si>
  <si>
    <t>MARIPOSA</t>
  </si>
  <si>
    <t>ORTISI RICCARDO</t>
  </si>
  <si>
    <t>CEA M.ORTISI</t>
  </si>
  <si>
    <t>DEA</t>
  </si>
  <si>
    <t>BUCOLO FIAMMETTA</t>
  </si>
  <si>
    <t>LA QUERCIA DEL DUCA D.CUTRUFO</t>
  </si>
  <si>
    <t>SHUAMI DIRL</t>
  </si>
  <si>
    <t>FERRANTE LAURA</t>
  </si>
  <si>
    <t>NINETTA</t>
  </si>
  <si>
    <t>FOTI GIADA</t>
  </si>
  <si>
    <t>LE COCCINELLE F.SCO SCARPATO</t>
  </si>
  <si>
    <t>LIISTRO GASPARE</t>
  </si>
  <si>
    <t>COLOMBINA</t>
  </si>
  <si>
    <t>MOBILIA VINCENZO</t>
  </si>
  <si>
    <t>GREES</t>
  </si>
  <si>
    <t>FRANCO</t>
  </si>
  <si>
    <t>BAGLIERI MORENA</t>
  </si>
  <si>
    <t>NEVER NUMBER</t>
  </si>
  <si>
    <t>SMEDILE MARIA</t>
  </si>
  <si>
    <t>CEO E.ANASTASI</t>
  </si>
  <si>
    <t>EFETICE</t>
  </si>
  <si>
    <t>MORABITO DESIREE'</t>
  </si>
  <si>
    <t>CI LE COCCINELLE F.SCO SCARPATO</t>
  </si>
  <si>
    <t>INQUIETO</t>
  </si>
  <si>
    <t>JACODIE'S BO'S BLAZE</t>
  </si>
  <si>
    <t>LAUDANI SANDRA</t>
  </si>
  <si>
    <t>AMIR</t>
  </si>
  <si>
    <t>IANNINO BIANCA</t>
  </si>
  <si>
    <t>ALONSO</t>
  </si>
  <si>
    <t>ARCOVITO CLAUDIA</t>
  </si>
  <si>
    <t>2A SSD A. ARCOVITO</t>
  </si>
  <si>
    <t xml:space="preserve">HORSING </t>
  </si>
  <si>
    <t>LUPEN BOY</t>
  </si>
  <si>
    <t>HORSING</t>
  </si>
  <si>
    <t>BUSCEMI ANDREA</t>
  </si>
  <si>
    <t>LORIS</t>
  </si>
  <si>
    <t>MANDANICI FILIPPO</t>
  </si>
  <si>
    <t>BUSCA ALICE</t>
  </si>
  <si>
    <t>PENELPOE</t>
  </si>
  <si>
    <t>R</t>
  </si>
  <si>
    <t>ASMARA</t>
  </si>
  <si>
    <t>ALONGI DOMENICO</t>
  </si>
  <si>
    <t>LIDER</t>
  </si>
  <si>
    <t>MARULLO FABIANO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</si>
</sst>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9" x14ac:knownFonts="1">
    <font>
      <sz val="10"/>
      <name val="Arial"/>
    </font>
    <font>
      <b/>
      <sz val="10"/>
      <name val="Arial"/>
      <family val="2"/>
    </font>
    <font>
      <sz val="10"/>
      <name val="Arial"/>
    </font>
    <font>
      <b/>
      <sz val="12"/>
      <name val="Arial"/>
    </font>
    <font>
      <u/>
      <sz val="10"/>
      <color theme="10"/>
      <name val="Arial"/>
    </font>
    <font>
      <u/>
      <sz val="10"/>
      <color theme="11"/>
      <name val="Arial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 Black"/>
    </font>
    <font>
      <sz val="18"/>
      <name val="Arial Black"/>
      <family val="2"/>
    </font>
    <font>
      <sz val="12"/>
      <name val="Arial"/>
      <family val="2"/>
    </font>
    <font>
      <sz val="16"/>
      <name val="Arial Black"/>
      <family val="2"/>
    </font>
    <font>
      <b/>
      <sz val="8"/>
      <name val="Arial"/>
      <family val="2"/>
    </font>
    <font>
      <sz val="12"/>
      <color theme="1"/>
      <name val="Arial"/>
      <family val="2"/>
    </font>
    <font>
      <sz val="12"/>
      <color rgb="FFFF0000"/>
      <name val="Arial Black"/>
      <family val="2"/>
    </font>
    <font>
      <sz val="16"/>
      <name val="Arial Narrow"/>
      <family val="2"/>
    </font>
    <font>
      <b/>
      <sz val="16"/>
      <name val="Arial Narrow"/>
      <family val="2"/>
    </font>
    <font>
      <sz val="12"/>
      <color rgb="FFFF0000"/>
      <name val="Arial"/>
      <family val="2"/>
    </font>
    <font>
      <sz val="12"/>
      <name val="Arial Black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 Black"/>
      <family val="2"/>
    </font>
    <font>
      <sz val="10"/>
      <color rgb="FFFF0000"/>
      <name val="Arial"/>
      <family val="2"/>
    </font>
    <font>
      <b/>
      <sz val="16"/>
      <name val="Arial Black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AFFFB"/>
        <bgColor indexed="64"/>
      </patternFill>
    </fill>
    <fill>
      <patternFill patternType="solid">
        <fgColor rgb="FFE674FF"/>
        <bgColor indexed="64"/>
      </patternFill>
    </fill>
    <fill>
      <patternFill patternType="solid">
        <fgColor rgb="FF82E469"/>
        <bgColor indexed="64"/>
      </patternFill>
    </fill>
    <fill>
      <patternFill patternType="solid">
        <fgColor rgb="FFFFDB54"/>
        <bgColor indexed="64"/>
      </patternFill>
    </fill>
    <fill>
      <patternFill patternType="solid">
        <fgColor rgb="FF00F0AF"/>
        <bgColor indexed="64"/>
      </patternFill>
    </fill>
    <fill>
      <patternFill patternType="solid">
        <fgColor rgb="FF8DA96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8FFAC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8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7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7" xfId="0" applyFont="1" applyBorder="1" applyAlignment="1">
      <alignment horizontal="left" vertical="center" indent="1"/>
    </xf>
    <xf numFmtId="0" fontId="10" fillId="0" borderId="16" xfId="0" applyFont="1" applyBorder="1" applyAlignment="1">
      <alignment horizontal="left" vertical="center" indent="1"/>
    </xf>
    <xf numFmtId="164" fontId="8" fillId="11" borderId="16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2" fillId="13" borderId="9" xfId="0" applyFont="1" applyFill="1" applyBorder="1" applyAlignment="1">
      <alignment horizontal="center" vertical="center" textRotation="90" wrapText="1"/>
    </xf>
    <xf numFmtId="0" fontId="6" fillId="12" borderId="2" xfId="0" applyFont="1" applyFill="1" applyBorder="1" applyAlignment="1">
      <alignment horizontal="center" vertical="center"/>
    </xf>
    <xf numFmtId="2" fontId="6" fillId="1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6" fillId="12" borderId="4" xfId="0" applyFont="1" applyFill="1" applyBorder="1" applyAlignment="1">
      <alignment horizontal="center" vertical="center"/>
    </xf>
    <xf numFmtId="2" fontId="6" fillId="12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12" borderId="5" xfId="0" applyNumberFormat="1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left" vertical="center" indent="1"/>
    </xf>
    <xf numFmtId="0" fontId="10" fillId="8" borderId="16" xfId="0" applyFont="1" applyFill="1" applyBorder="1" applyAlignment="1">
      <alignment horizontal="left" vertical="center" indent="1"/>
    </xf>
    <xf numFmtId="0" fontId="10" fillId="0" borderId="18" xfId="0" applyFont="1" applyBorder="1" applyAlignment="1">
      <alignment horizontal="left" vertical="center" indent="1"/>
    </xf>
    <xf numFmtId="0" fontId="6" fillId="12" borderId="8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2" fontId="6" fillId="12" borderId="19" xfId="0" applyNumberFormat="1" applyFont="1" applyFill="1" applyBorder="1" applyAlignment="1">
      <alignment horizontal="center" vertical="center"/>
    </xf>
    <xf numFmtId="2" fontId="6" fillId="12" borderId="20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12" borderId="7" xfId="0" applyFont="1" applyFill="1" applyBorder="1" applyAlignment="1">
      <alignment horizontal="center" vertical="center"/>
    </xf>
    <xf numFmtId="0" fontId="10" fillId="8" borderId="24" xfId="0" applyFont="1" applyFill="1" applyBorder="1" applyAlignment="1">
      <alignment horizontal="left" vertical="center" indent="1"/>
    </xf>
    <xf numFmtId="0" fontId="7" fillId="12" borderId="3" xfId="0" applyFont="1" applyFill="1" applyBorder="1" applyAlignment="1">
      <alignment horizontal="center" vertical="center"/>
    </xf>
    <xf numFmtId="0" fontId="8" fillId="11" borderId="17" xfId="0" applyFont="1" applyFill="1" applyBorder="1" applyAlignment="1">
      <alignment horizontal="center" vertical="center"/>
    </xf>
    <xf numFmtId="0" fontId="6" fillId="12" borderId="19" xfId="0" applyFont="1" applyFill="1" applyBorder="1" applyAlignment="1">
      <alignment horizontal="center" vertical="center"/>
    </xf>
    <xf numFmtId="0" fontId="6" fillId="12" borderId="29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12" borderId="28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25" borderId="13" xfId="0" applyFont="1" applyFill="1" applyBorder="1" applyAlignment="1">
      <alignment horizontal="center" vertical="center"/>
    </xf>
    <xf numFmtId="0" fontId="6" fillId="25" borderId="32" xfId="0" applyFont="1" applyFill="1" applyBorder="1" applyAlignment="1">
      <alignment horizontal="center" vertical="center"/>
    </xf>
    <xf numFmtId="0" fontId="6" fillId="25" borderId="12" xfId="0" applyFont="1" applyFill="1" applyBorder="1" applyAlignment="1">
      <alignment horizontal="center" vertical="center"/>
    </xf>
    <xf numFmtId="0" fontId="6" fillId="25" borderId="33" xfId="0" applyFont="1" applyFill="1" applyBorder="1" applyAlignment="1">
      <alignment horizontal="center" vertical="center"/>
    </xf>
    <xf numFmtId="0" fontId="6" fillId="25" borderId="31" xfId="0" applyFont="1" applyFill="1" applyBorder="1" applyAlignment="1">
      <alignment horizontal="center" vertical="center"/>
    </xf>
    <xf numFmtId="0" fontId="6" fillId="25" borderId="14" xfId="0" applyFont="1" applyFill="1" applyBorder="1" applyAlignment="1">
      <alignment horizontal="center" vertical="center"/>
    </xf>
    <xf numFmtId="2" fontId="14" fillId="11" borderId="22" xfId="0" applyNumberFormat="1" applyFont="1" applyFill="1" applyBorder="1" applyAlignment="1">
      <alignment horizontal="center" vertical="center"/>
    </xf>
    <xf numFmtId="0" fontId="17" fillId="0" borderId="16" xfId="0" applyFont="1" applyBorder="1" applyAlignment="1">
      <alignment horizontal="left" vertical="center" indent="1"/>
    </xf>
    <xf numFmtId="0" fontId="6" fillId="25" borderId="17" xfId="0" applyFont="1" applyFill="1" applyBorder="1" applyAlignment="1">
      <alignment horizontal="center" vertical="center"/>
    </xf>
    <xf numFmtId="0" fontId="10" fillId="0" borderId="36" xfId="0" applyFont="1" applyBorder="1" applyAlignment="1">
      <alignment horizontal="left" vertical="center" indent="1"/>
    </xf>
    <xf numFmtId="2" fontId="6" fillId="12" borderId="37" xfId="0" applyNumberFormat="1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10" fillId="8" borderId="31" xfId="0" applyFont="1" applyFill="1" applyBorder="1" applyAlignment="1">
      <alignment horizontal="left" vertical="center" wrapText="1" indent="1"/>
    </xf>
    <xf numFmtId="0" fontId="10" fillId="8" borderId="41" xfId="0" applyFont="1" applyFill="1" applyBorder="1" applyAlignment="1">
      <alignment horizontal="left" vertical="center" wrapText="1" indent="1"/>
    </xf>
    <xf numFmtId="2" fontId="6" fillId="12" borderId="42" xfId="0" applyNumberFormat="1" applyFont="1" applyFill="1" applyBorder="1" applyAlignment="1">
      <alignment horizontal="center" vertical="center"/>
    </xf>
    <xf numFmtId="164" fontId="8" fillId="11" borderId="17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12" fillId="13" borderId="45" xfId="0" applyFont="1" applyFill="1" applyBorder="1" applyAlignment="1">
      <alignment horizontal="center" vertical="center" textRotation="90" wrapText="1"/>
    </xf>
    <xf numFmtId="0" fontId="10" fillId="8" borderId="46" xfId="0" applyFont="1" applyFill="1" applyBorder="1" applyAlignment="1">
      <alignment horizontal="left" vertical="center" wrapText="1" indent="1"/>
    </xf>
    <xf numFmtId="0" fontId="8" fillId="11" borderId="1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7" fillId="8" borderId="18" xfId="0" applyFont="1" applyFill="1" applyBorder="1" applyAlignment="1">
      <alignment horizontal="left" vertical="center" indent="1"/>
    </xf>
    <xf numFmtId="0" fontId="10" fillId="8" borderId="36" xfId="0" applyFont="1" applyFill="1" applyBorder="1" applyAlignment="1">
      <alignment horizontal="left" vertical="center" indent="1"/>
    </xf>
    <xf numFmtId="0" fontId="3" fillId="2" borderId="47" xfId="0" applyFont="1" applyFill="1" applyBorder="1" applyAlignment="1">
      <alignment horizontal="center" vertical="center"/>
    </xf>
    <xf numFmtId="0" fontId="12" fillId="13" borderId="35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11" borderId="22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left" vertical="center" indent="1"/>
    </xf>
    <xf numFmtId="2" fontId="6" fillId="0" borderId="5" xfId="0" applyNumberFormat="1" applyFont="1" applyBorder="1" applyAlignment="1">
      <alignment horizontal="center" vertical="center"/>
    </xf>
    <xf numFmtId="0" fontId="8" fillId="11" borderId="49" xfId="0" applyFont="1" applyFill="1" applyBorder="1" applyAlignment="1">
      <alignment horizontal="center" vertical="center"/>
    </xf>
    <xf numFmtId="0" fontId="8" fillId="11" borderId="14" xfId="0" applyFont="1" applyFill="1" applyBorder="1" applyAlignment="1">
      <alignment horizontal="center" vertical="center"/>
    </xf>
    <xf numFmtId="0" fontId="17" fillId="0" borderId="36" xfId="0" applyFont="1" applyBorder="1" applyAlignment="1">
      <alignment horizontal="left" vertical="center" indent="1"/>
    </xf>
    <xf numFmtId="0" fontId="6" fillId="25" borderId="50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" fontId="6" fillId="12" borderId="51" xfId="0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0" fillId="11" borderId="16" xfId="0" applyFont="1" applyFill="1" applyBorder="1" applyAlignment="1">
      <alignment horizontal="left" vertical="center" indent="1"/>
    </xf>
    <xf numFmtId="0" fontId="10" fillId="11" borderId="24" xfId="0" applyFont="1" applyFill="1" applyBorder="1" applyAlignment="1">
      <alignment horizontal="left" vertical="center" indent="1"/>
    </xf>
    <xf numFmtId="0" fontId="10" fillId="11" borderId="31" xfId="0" applyFont="1" applyFill="1" applyBorder="1" applyAlignment="1">
      <alignment horizontal="left" vertical="center" wrapText="1" indent="1"/>
    </xf>
    <xf numFmtId="0" fontId="10" fillId="11" borderId="17" xfId="0" applyFont="1" applyFill="1" applyBorder="1" applyAlignment="1">
      <alignment horizontal="left" vertical="center" indent="1"/>
    </xf>
    <xf numFmtId="0" fontId="10" fillId="11" borderId="41" xfId="0" applyFont="1" applyFill="1" applyBorder="1" applyAlignment="1">
      <alignment horizontal="left" vertical="center" wrapText="1" indent="1"/>
    </xf>
    <xf numFmtId="0" fontId="10" fillId="11" borderId="22" xfId="0" applyFont="1" applyFill="1" applyBorder="1" applyAlignment="1">
      <alignment horizontal="center" vertical="center"/>
    </xf>
    <xf numFmtId="0" fontId="10" fillId="11" borderId="22" xfId="0" applyFont="1" applyFill="1" applyBorder="1" applyAlignment="1">
      <alignment horizontal="left" vertical="center" indent="1"/>
    </xf>
    <xf numFmtId="2" fontId="6" fillId="11" borderId="25" xfId="0" applyNumberFormat="1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11" borderId="12" xfId="0" applyFont="1" applyFill="1" applyBorder="1" applyAlignment="1">
      <alignment horizontal="center" vertical="center"/>
    </xf>
    <xf numFmtId="2" fontId="6" fillId="11" borderId="19" xfId="0" applyNumberFormat="1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1" borderId="33" xfId="0" applyFont="1" applyFill="1" applyBorder="1" applyAlignment="1">
      <alignment horizontal="center" vertical="center"/>
    </xf>
    <xf numFmtId="2" fontId="6" fillId="11" borderId="20" xfId="0" applyNumberFormat="1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10" fillId="11" borderId="24" xfId="0" applyFont="1" applyFill="1" applyBorder="1" applyAlignment="1">
      <alignment horizontal="center" vertical="center"/>
    </xf>
    <xf numFmtId="0" fontId="10" fillId="11" borderId="26" xfId="0" applyFont="1" applyFill="1" applyBorder="1" applyAlignment="1">
      <alignment horizontal="left" vertical="center" indent="1"/>
    </xf>
    <xf numFmtId="0" fontId="20" fillId="11" borderId="31" xfId="0" applyFont="1" applyFill="1" applyBorder="1" applyAlignment="1">
      <alignment horizontal="left" vertical="center" wrapText="1" indent="1"/>
    </xf>
    <xf numFmtId="0" fontId="20" fillId="8" borderId="31" xfId="0" applyFont="1" applyFill="1" applyBorder="1" applyAlignment="1">
      <alignment horizontal="left" vertical="center" wrapText="1" indent="1"/>
    </xf>
    <xf numFmtId="0" fontId="20" fillId="0" borderId="18" xfId="0" applyFont="1" applyBorder="1" applyAlignment="1">
      <alignment horizontal="left" vertical="center" indent="1"/>
    </xf>
    <xf numFmtId="0" fontId="19" fillId="0" borderId="14" xfId="0" applyFont="1" applyBorder="1" applyAlignment="1">
      <alignment horizontal="left" vertical="center" indent="1"/>
    </xf>
    <xf numFmtId="0" fontId="20" fillId="8" borderId="46" xfId="0" applyFont="1" applyFill="1" applyBorder="1" applyAlignment="1">
      <alignment horizontal="left" vertical="center" wrapText="1" indent="1"/>
    </xf>
    <xf numFmtId="0" fontId="19" fillId="0" borderId="13" xfId="0" applyFont="1" applyBorder="1" applyAlignment="1">
      <alignment horizontal="left" vertical="center" indent="1"/>
    </xf>
    <xf numFmtId="0" fontId="10" fillId="11" borderId="48" xfId="0" applyFont="1" applyFill="1" applyBorder="1" applyAlignment="1">
      <alignment horizontal="left" vertical="center" wrapText="1" indent="1"/>
    </xf>
    <xf numFmtId="0" fontId="10" fillId="11" borderId="26" xfId="0" applyFont="1" applyFill="1" applyBorder="1" applyAlignment="1">
      <alignment horizontal="center" vertical="center"/>
    </xf>
    <xf numFmtId="0" fontId="20" fillId="11" borderId="26" xfId="0" applyFont="1" applyFill="1" applyBorder="1" applyAlignment="1">
      <alignment horizontal="left" vertical="center" indent="1"/>
    </xf>
    <xf numFmtId="0" fontId="20" fillId="11" borderId="41" xfId="0" applyFont="1" applyFill="1" applyBorder="1" applyAlignment="1">
      <alignment horizontal="left" vertical="center" wrapText="1" indent="1"/>
    </xf>
    <xf numFmtId="0" fontId="20" fillId="11" borderId="16" xfId="0" applyFont="1" applyFill="1" applyBorder="1" applyAlignment="1">
      <alignment horizontal="left" vertical="center" indent="1"/>
    </xf>
    <xf numFmtId="0" fontId="21" fillId="11" borderId="41" xfId="0" applyFont="1" applyFill="1" applyBorder="1" applyAlignment="1">
      <alignment horizontal="left" vertical="center" wrapText="1" indent="1"/>
    </xf>
    <xf numFmtId="0" fontId="22" fillId="12" borderId="3" xfId="0" applyFont="1" applyFill="1" applyBorder="1" applyAlignment="1">
      <alignment horizontal="center" vertical="center"/>
    </xf>
    <xf numFmtId="0" fontId="23" fillId="12" borderId="4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12" borderId="4" xfId="0" applyFont="1" applyFill="1" applyBorder="1" applyAlignment="1">
      <alignment horizontal="center" vertical="center"/>
    </xf>
    <xf numFmtId="0" fontId="22" fillId="25" borderId="33" xfId="0" applyFont="1" applyFill="1" applyBorder="1" applyAlignment="1">
      <alignment horizontal="center" vertical="center"/>
    </xf>
    <xf numFmtId="0" fontId="21" fillId="11" borderId="31" xfId="0" applyFont="1" applyFill="1" applyBorder="1" applyAlignment="1">
      <alignment horizontal="left" vertical="center" wrapText="1" indent="1"/>
    </xf>
    <xf numFmtId="2" fontId="22" fillId="12" borderId="3" xfId="0" applyNumberFormat="1" applyFont="1" applyFill="1" applyBorder="1" applyAlignment="1">
      <alignment horizontal="center" vertical="center"/>
    </xf>
    <xf numFmtId="0" fontId="22" fillId="25" borderId="13" xfId="0" applyFont="1" applyFill="1" applyBorder="1" applyAlignment="1">
      <alignment horizontal="center" vertical="center"/>
    </xf>
    <xf numFmtId="0" fontId="21" fillId="8" borderId="46" xfId="0" applyFont="1" applyFill="1" applyBorder="1" applyAlignment="1">
      <alignment horizontal="left" vertical="center" wrapText="1" indent="1"/>
    </xf>
    <xf numFmtId="0" fontId="22" fillId="12" borderId="5" xfId="0" applyFont="1" applyFill="1" applyBorder="1" applyAlignment="1">
      <alignment horizontal="center" vertical="center"/>
    </xf>
    <xf numFmtId="0" fontId="22" fillId="12" borderId="6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25" borderId="1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0" fillId="11" borderId="24" xfId="0" applyFont="1" applyFill="1" applyBorder="1" applyAlignment="1">
      <alignment horizontal="left" vertical="center" indent="1"/>
    </xf>
    <xf numFmtId="0" fontId="1" fillId="12" borderId="3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12" borderId="3" xfId="0" applyNumberFormat="1" applyFont="1" applyFill="1" applyBorder="1" applyAlignment="1">
      <alignment horizontal="center" vertical="center"/>
    </xf>
    <xf numFmtId="0" fontId="25" fillId="8" borderId="18" xfId="0" applyFont="1" applyFill="1" applyBorder="1" applyAlignment="1">
      <alignment horizontal="left" vertical="center" indent="1"/>
    </xf>
    <xf numFmtId="0" fontId="20" fillId="8" borderId="36" xfId="0" applyFont="1" applyFill="1" applyBorder="1" applyAlignment="1">
      <alignment horizontal="left" vertical="center" indent="1"/>
    </xf>
    <xf numFmtId="0" fontId="1" fillId="12" borderId="5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2" fontId="6" fillId="12" borderId="30" xfId="0" applyNumberFormat="1" applyFont="1" applyFill="1" applyBorder="1" applyAlignment="1">
      <alignment horizontal="center" vertical="center"/>
    </xf>
    <xf numFmtId="0" fontId="21" fillId="0" borderId="18" xfId="0" applyFont="1" applyBorder="1" applyAlignment="1">
      <alignment horizontal="left" vertical="center" indent="1"/>
    </xf>
    <xf numFmtId="0" fontId="21" fillId="11" borderId="22" xfId="0" applyFont="1" applyFill="1" applyBorder="1" applyAlignment="1">
      <alignment horizontal="left" vertical="center" indent="1"/>
    </xf>
    <xf numFmtId="0" fontId="21" fillId="11" borderId="26" xfId="0" applyFont="1" applyFill="1" applyBorder="1" applyAlignment="1">
      <alignment horizontal="left" vertical="center" indent="1"/>
    </xf>
    <xf numFmtId="0" fontId="22" fillId="12" borderId="7" xfId="0" applyFont="1" applyFill="1" applyBorder="1" applyAlignment="1">
      <alignment horizontal="center" vertical="center"/>
    </xf>
    <xf numFmtId="0" fontId="22" fillId="12" borderId="8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1" fillId="11" borderId="16" xfId="0" applyFont="1" applyFill="1" applyBorder="1" applyAlignment="1">
      <alignment horizontal="left" vertical="center" indent="1"/>
    </xf>
    <xf numFmtId="0" fontId="21" fillId="11" borderId="24" xfId="0" applyFont="1" applyFill="1" applyBorder="1" applyAlignment="1">
      <alignment horizontal="left" vertical="center" indent="1"/>
    </xf>
    <xf numFmtId="0" fontId="19" fillId="0" borderId="18" xfId="0" applyFont="1" applyBorder="1" applyAlignment="1">
      <alignment horizontal="left" vertical="center" indent="1"/>
    </xf>
    <xf numFmtId="0" fontId="20" fillId="11" borderId="46" xfId="0" applyFont="1" applyFill="1" applyBorder="1" applyAlignment="1">
      <alignment horizontal="left" vertical="center" wrapText="1" indent="1"/>
    </xf>
    <xf numFmtId="2" fontId="6" fillId="12" borderId="7" xfId="0" applyNumberFormat="1" applyFont="1" applyFill="1" applyBorder="1" applyAlignment="1">
      <alignment horizontal="center" vertical="center"/>
    </xf>
    <xf numFmtId="0" fontId="20" fillId="11" borderId="22" xfId="0" applyFont="1" applyFill="1" applyBorder="1" applyAlignment="1">
      <alignment horizontal="left" vertical="center" indent="1"/>
    </xf>
    <xf numFmtId="0" fontId="20" fillId="11" borderId="13" xfId="0" applyFont="1" applyFill="1" applyBorder="1" applyAlignment="1">
      <alignment horizontal="center" vertical="center"/>
    </xf>
    <xf numFmtId="0" fontId="20" fillId="11" borderId="27" xfId="0" applyFont="1" applyFill="1" applyBorder="1" applyAlignment="1">
      <alignment horizontal="left" vertical="center" indent="1"/>
    </xf>
    <xf numFmtId="0" fontId="20" fillId="11" borderId="53" xfId="0" applyFont="1" applyFill="1" applyBorder="1" applyAlignment="1">
      <alignment horizontal="left" vertical="center" indent="1"/>
    </xf>
    <xf numFmtId="0" fontId="20" fillId="11" borderId="34" xfId="0" applyFont="1" applyFill="1" applyBorder="1" applyAlignment="1">
      <alignment horizontal="left" vertical="center" wrapText="1" indent="1"/>
    </xf>
    <xf numFmtId="2" fontId="1" fillId="12" borderId="28" xfId="0" applyNumberFormat="1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12" borderId="28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/>
    </xf>
    <xf numFmtId="0" fontId="7" fillId="25" borderId="12" xfId="0" applyFont="1" applyFill="1" applyBorder="1" applyAlignment="1">
      <alignment horizontal="center" vertical="center"/>
    </xf>
    <xf numFmtId="164" fontId="8" fillId="11" borderId="31" xfId="0" applyNumberFormat="1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0" fillId="0" borderId="17" xfId="0" applyFont="1" applyBorder="1" applyAlignment="1">
      <alignment horizontal="left" vertical="center" indent="1"/>
    </xf>
    <xf numFmtId="0" fontId="20" fillId="11" borderId="16" xfId="0" applyFont="1" applyFill="1" applyBorder="1" applyAlignment="1">
      <alignment horizontal="center" vertical="center"/>
    </xf>
    <xf numFmtId="2" fontId="6" fillId="25" borderId="1" xfId="0" applyNumberFormat="1" applyFont="1" applyFill="1" applyBorder="1" applyAlignment="1">
      <alignment horizontal="center" vertical="center"/>
    </xf>
    <xf numFmtId="0" fontId="6" fillId="25" borderId="2" xfId="0" applyFont="1" applyFill="1" applyBorder="1" applyAlignment="1">
      <alignment horizontal="center" vertical="center"/>
    </xf>
    <xf numFmtId="2" fontId="6" fillId="25" borderId="3" xfId="0" applyNumberFormat="1" applyFont="1" applyFill="1" applyBorder="1" applyAlignment="1">
      <alignment horizontal="center" vertical="center"/>
    </xf>
    <xf numFmtId="0" fontId="6" fillId="25" borderId="4" xfId="0" applyFont="1" applyFill="1" applyBorder="1" applyAlignment="1">
      <alignment horizontal="center" vertical="center"/>
    </xf>
    <xf numFmtId="2" fontId="6" fillId="25" borderId="31" xfId="0" applyNumberFormat="1" applyFont="1" applyFill="1" applyBorder="1" applyAlignment="1">
      <alignment horizontal="center" vertical="center"/>
    </xf>
    <xf numFmtId="0" fontId="6" fillId="25" borderId="1" xfId="0" applyFont="1" applyFill="1" applyBorder="1" applyAlignment="1">
      <alignment horizontal="center" vertical="center"/>
    </xf>
    <xf numFmtId="0" fontId="6" fillId="25" borderId="3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/>
    </xf>
    <xf numFmtId="2" fontId="14" fillId="11" borderId="16" xfId="0" applyNumberFormat="1" applyFont="1" applyFill="1" applyBorder="1" applyAlignment="1">
      <alignment horizontal="center" vertical="center"/>
    </xf>
    <xf numFmtId="0" fontId="8" fillId="11" borderId="16" xfId="0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horizontal="center" vertical="center"/>
    </xf>
    <xf numFmtId="0" fontId="8" fillId="11" borderId="50" xfId="0" applyFont="1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8" borderId="48" xfId="0" applyFont="1" applyFill="1" applyBorder="1" applyAlignment="1">
      <alignment horizontal="left" vertical="center" wrapText="1" indent="1"/>
    </xf>
    <xf numFmtId="0" fontId="20" fillId="8" borderId="31" xfId="0" applyFont="1" applyFill="1" applyBorder="1" applyAlignment="1">
      <alignment horizontal="left" vertical="center" wrapText="1" indent="2"/>
    </xf>
    <xf numFmtId="0" fontId="0" fillId="0" borderId="0" xfId="0" applyAlignment="1">
      <alignment horizontal="left" indent="1"/>
    </xf>
    <xf numFmtId="0" fontId="20" fillId="0" borderId="24" xfId="0" applyFont="1" applyBorder="1" applyAlignment="1">
      <alignment horizontal="left" vertical="center" indent="1"/>
    </xf>
    <xf numFmtId="0" fontId="20" fillId="0" borderId="31" xfId="0" applyFont="1" applyBorder="1" applyAlignment="1">
      <alignment horizontal="left" vertical="center" indent="1"/>
    </xf>
    <xf numFmtId="0" fontId="19" fillId="0" borderId="16" xfId="0" applyFont="1" applyBorder="1" applyAlignment="1">
      <alignment horizontal="left" vertical="center" indent="1"/>
    </xf>
    <xf numFmtId="164" fontId="8" fillId="11" borderId="22" xfId="0" applyNumberFormat="1" applyFont="1" applyFill="1" applyBorder="1" applyAlignment="1">
      <alignment horizontal="center" vertical="center"/>
    </xf>
    <xf numFmtId="164" fontId="8" fillId="11" borderId="18" xfId="0" applyNumberFormat="1" applyFont="1" applyFill="1" applyBorder="1" applyAlignment="1">
      <alignment horizontal="center" vertical="center"/>
    </xf>
    <xf numFmtId="0" fontId="10" fillId="8" borderId="37" xfId="0" applyFont="1" applyFill="1" applyBorder="1" applyAlignment="1">
      <alignment horizontal="left" vertical="center" wrapText="1" indent="1"/>
    </xf>
    <xf numFmtId="0" fontId="10" fillId="8" borderId="51" xfId="0" applyFont="1" applyFill="1" applyBorder="1" applyAlignment="1">
      <alignment horizontal="left" vertical="center" wrapText="1" indent="1"/>
    </xf>
    <xf numFmtId="0" fontId="10" fillId="11" borderId="18" xfId="0" applyFont="1" applyFill="1" applyBorder="1" applyAlignment="1">
      <alignment horizontal="left" vertical="center" indent="1"/>
    </xf>
    <xf numFmtId="0" fontId="10" fillId="11" borderId="46" xfId="0" applyFont="1" applyFill="1" applyBorder="1" applyAlignment="1">
      <alignment horizontal="left" vertical="center" wrapText="1" indent="1"/>
    </xf>
    <xf numFmtId="2" fontId="14" fillId="11" borderId="18" xfId="0" applyNumberFormat="1" applyFont="1" applyFill="1" applyBorder="1" applyAlignment="1">
      <alignment horizontal="center" vertical="center"/>
    </xf>
    <xf numFmtId="2" fontId="8" fillId="11" borderId="22" xfId="0" applyNumberFormat="1" applyFont="1" applyFill="1" applyBorder="1" applyAlignment="1">
      <alignment horizontal="center" vertical="center"/>
    </xf>
    <xf numFmtId="2" fontId="8" fillId="11" borderId="16" xfId="0" applyNumberFormat="1" applyFont="1" applyFill="1" applyBorder="1" applyAlignment="1">
      <alignment horizontal="center" vertical="center"/>
    </xf>
    <xf numFmtId="0" fontId="13" fillId="11" borderId="18" xfId="0" applyFont="1" applyFill="1" applyBorder="1" applyAlignment="1">
      <alignment horizontal="left" vertical="center" indent="1"/>
    </xf>
    <xf numFmtId="0" fontId="6" fillId="11" borderId="50" xfId="0" applyFont="1" applyFill="1" applyBorder="1" applyAlignment="1">
      <alignment horizontal="center" vertical="center"/>
    </xf>
    <xf numFmtId="2" fontId="8" fillId="11" borderId="50" xfId="0" applyNumberFormat="1" applyFont="1" applyFill="1" applyBorder="1" applyAlignment="1">
      <alignment horizontal="center" vertical="center"/>
    </xf>
    <xf numFmtId="0" fontId="24" fillId="11" borderId="22" xfId="0" applyFont="1" applyFill="1" applyBorder="1" applyAlignment="1">
      <alignment horizontal="center" vertical="center"/>
    </xf>
    <xf numFmtId="0" fontId="24" fillId="11" borderId="16" xfId="0" applyFont="1" applyFill="1" applyBorder="1" applyAlignment="1">
      <alignment horizontal="center" vertical="center"/>
    </xf>
    <xf numFmtId="0" fontId="24" fillId="11" borderId="50" xfId="0" applyFont="1" applyFill="1" applyBorder="1" applyAlignment="1">
      <alignment horizontal="center" vertical="center"/>
    </xf>
    <xf numFmtId="0" fontId="21" fillId="8" borderId="49" xfId="0" applyFont="1" applyFill="1" applyBorder="1" applyAlignment="1">
      <alignment horizontal="left" vertical="center" indent="1"/>
    </xf>
    <xf numFmtId="0" fontId="23" fillId="12" borderId="6" xfId="0" applyFont="1" applyFill="1" applyBorder="1" applyAlignment="1">
      <alignment horizontal="center" vertical="center"/>
    </xf>
    <xf numFmtId="0" fontId="10" fillId="11" borderId="20" xfId="0" applyFont="1" applyFill="1" applyBorder="1" applyAlignment="1">
      <alignment horizontal="center" vertical="center"/>
    </xf>
    <xf numFmtId="0" fontId="10" fillId="11" borderId="20" xfId="0" applyFont="1" applyFill="1" applyBorder="1" applyAlignment="1">
      <alignment horizontal="left" vertical="center" indent="1"/>
    </xf>
    <xf numFmtId="0" fontId="6" fillId="11" borderId="51" xfId="0" applyFont="1" applyFill="1" applyBorder="1" applyAlignment="1">
      <alignment horizontal="center" vertical="center"/>
    </xf>
    <xf numFmtId="0" fontId="10" fillId="11" borderId="19" xfId="0" applyFont="1" applyFill="1" applyBorder="1" applyAlignment="1">
      <alignment horizontal="center" vertical="center"/>
    </xf>
    <xf numFmtId="0" fontId="10" fillId="11" borderId="19" xfId="0" applyFont="1" applyFill="1" applyBorder="1" applyAlignment="1">
      <alignment horizontal="left" vertical="center" indent="1"/>
    </xf>
    <xf numFmtId="0" fontId="6" fillId="11" borderId="37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12" borderId="56" xfId="0" applyNumberFormat="1" applyFont="1" applyFill="1" applyBorder="1" applyAlignment="1">
      <alignment horizontal="center" vertical="center"/>
    </xf>
    <xf numFmtId="0" fontId="6" fillId="12" borderId="57" xfId="0" applyFont="1" applyFill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12" borderId="56" xfId="0" applyFont="1" applyFill="1" applyBorder="1" applyAlignment="1">
      <alignment horizontal="center" vertical="center"/>
    </xf>
    <xf numFmtId="164" fontId="8" fillId="11" borderId="49" xfId="0" applyNumberFormat="1" applyFont="1" applyFill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21" fillId="8" borderId="31" xfId="0" applyFont="1" applyFill="1" applyBorder="1" applyAlignment="1">
      <alignment horizontal="left" vertical="center" wrapText="1" indent="1"/>
    </xf>
    <xf numFmtId="0" fontId="21" fillId="11" borderId="18" xfId="0" applyFont="1" applyFill="1" applyBorder="1" applyAlignment="1">
      <alignment horizontal="left" vertical="center" indent="1"/>
    </xf>
    <xf numFmtId="0" fontId="6" fillId="12" borderId="20" xfId="0" applyFont="1" applyFill="1" applyBorder="1" applyAlignment="1">
      <alignment horizontal="center" vertical="center"/>
    </xf>
    <xf numFmtId="0" fontId="10" fillId="11" borderId="40" xfId="0" applyFont="1" applyFill="1" applyBorder="1" applyAlignment="1">
      <alignment horizontal="center" vertical="center"/>
    </xf>
    <xf numFmtId="0" fontId="10" fillId="11" borderId="40" xfId="0" applyFont="1" applyFill="1" applyBorder="1" applyAlignment="1">
      <alignment horizontal="left" vertical="center" indent="1"/>
    </xf>
    <xf numFmtId="0" fontId="19" fillId="11" borderId="22" xfId="0" applyFont="1" applyFill="1" applyBorder="1" applyAlignment="1">
      <alignment horizontal="left" vertical="center" indent="1"/>
    </xf>
    <xf numFmtId="0" fontId="19" fillId="11" borderId="12" xfId="0" applyFont="1" applyFill="1" applyBorder="1" applyAlignment="1">
      <alignment horizontal="center" vertical="center"/>
    </xf>
    <xf numFmtId="0" fontId="20" fillId="11" borderId="23" xfId="0" applyFont="1" applyFill="1" applyBorder="1" applyAlignment="1">
      <alignment horizontal="left" vertical="center" indent="1"/>
    </xf>
    <xf numFmtId="0" fontId="19" fillId="11" borderId="16" xfId="0" applyFont="1" applyFill="1" applyBorder="1" applyAlignment="1">
      <alignment horizontal="left" vertical="center" indent="1"/>
    </xf>
    <xf numFmtId="0" fontId="19" fillId="11" borderId="13" xfId="0" applyFont="1" applyFill="1" applyBorder="1" applyAlignment="1">
      <alignment horizontal="center" vertical="center"/>
    </xf>
    <xf numFmtId="0" fontId="19" fillId="11" borderId="16" xfId="0" applyFont="1" applyFill="1" applyBorder="1" applyAlignment="1">
      <alignment horizontal="center" vertical="center"/>
    </xf>
    <xf numFmtId="0" fontId="20" fillId="11" borderId="0" xfId="0" applyFont="1" applyFill="1" applyAlignment="1">
      <alignment horizontal="center" vertical="center"/>
    </xf>
    <xf numFmtId="0" fontId="10" fillId="11" borderId="25" xfId="0" applyFont="1" applyFill="1" applyBorder="1" applyAlignment="1">
      <alignment horizontal="left" vertical="center" indent="1"/>
    </xf>
    <xf numFmtId="0" fontId="10" fillId="11" borderId="48" xfId="0" applyFont="1" applyFill="1" applyBorder="1" applyAlignment="1">
      <alignment horizontal="center" vertical="center"/>
    </xf>
    <xf numFmtId="0" fontId="10" fillId="11" borderId="23" xfId="0" applyFont="1" applyFill="1" applyBorder="1" applyAlignment="1">
      <alignment horizontal="left" vertical="center" indent="1"/>
    </xf>
    <xf numFmtId="0" fontId="10" fillId="11" borderId="31" xfId="0" applyFont="1" applyFill="1" applyBorder="1" applyAlignment="1">
      <alignment horizontal="center" vertical="center"/>
    </xf>
    <xf numFmtId="0" fontId="10" fillId="11" borderId="13" xfId="0" applyFont="1" applyFill="1" applyBorder="1" applyAlignment="1">
      <alignment horizontal="left" vertical="center" indent="1"/>
    </xf>
    <xf numFmtId="0" fontId="10" fillId="11" borderId="46" xfId="0" applyFont="1" applyFill="1" applyBorder="1" applyAlignment="1">
      <alignment horizontal="center" vertical="center"/>
    </xf>
    <xf numFmtId="0" fontId="10" fillId="11" borderId="14" xfId="0" applyFont="1" applyFill="1" applyBorder="1" applyAlignment="1">
      <alignment horizontal="left" vertical="center" indent="1"/>
    </xf>
    <xf numFmtId="0" fontId="10" fillId="11" borderId="55" xfId="0" applyFont="1" applyFill="1" applyBorder="1" applyAlignment="1">
      <alignment horizontal="left" vertical="center" indent="1"/>
    </xf>
    <xf numFmtId="0" fontId="10" fillId="11" borderId="54" xfId="0" applyFont="1" applyFill="1" applyBorder="1" applyAlignment="1">
      <alignment horizontal="center" vertical="center"/>
    </xf>
    <xf numFmtId="0" fontId="10" fillId="11" borderId="50" xfId="0" applyFont="1" applyFill="1" applyBorder="1" applyAlignment="1">
      <alignment horizontal="left" vertical="center" indent="1"/>
    </xf>
    <xf numFmtId="0" fontId="10" fillId="11" borderId="54" xfId="0" applyFont="1" applyFill="1" applyBorder="1" applyAlignment="1">
      <alignment horizontal="left" vertical="center" wrapText="1" indent="1"/>
    </xf>
    <xf numFmtId="0" fontId="13" fillId="11" borderId="16" xfId="0" applyFont="1" applyFill="1" applyBorder="1" applyAlignment="1">
      <alignment horizontal="left" vertical="center" indent="1"/>
    </xf>
    <xf numFmtId="0" fontId="21" fillId="11" borderId="17" xfId="0" applyFont="1" applyFill="1" applyBorder="1" applyAlignment="1">
      <alignment horizontal="left" vertical="center" indent="1"/>
    </xf>
    <xf numFmtId="0" fontId="21" fillId="11" borderId="27" xfId="0" applyFont="1" applyFill="1" applyBorder="1" applyAlignment="1">
      <alignment horizontal="left" vertical="center" indent="1"/>
    </xf>
    <xf numFmtId="0" fontId="21" fillId="8" borderId="48" xfId="0" applyFont="1" applyFill="1" applyBorder="1" applyAlignment="1">
      <alignment horizontal="left" vertical="center" wrapText="1" indent="1"/>
    </xf>
    <xf numFmtId="0" fontId="10" fillId="8" borderId="34" xfId="0" applyFont="1" applyFill="1" applyBorder="1" applyAlignment="1">
      <alignment horizontal="left" vertical="center" wrapText="1" indent="1"/>
    </xf>
    <xf numFmtId="0" fontId="20" fillId="0" borderId="0" xfId="0" applyFont="1" applyAlignment="1">
      <alignment horizontal="center"/>
    </xf>
    <xf numFmtId="0" fontId="21" fillId="0" borderId="17" xfId="0" applyFont="1" applyBorder="1" applyAlignment="1">
      <alignment horizontal="left" vertical="center" indent="1"/>
    </xf>
    <xf numFmtId="0" fontId="21" fillId="11" borderId="31" xfId="0" applyFont="1" applyFill="1" applyBorder="1" applyAlignment="1">
      <alignment horizontal="left" vertical="center" indent="1"/>
    </xf>
    <xf numFmtId="0" fontId="6" fillId="12" borderId="31" xfId="0" applyFont="1" applyFill="1" applyBorder="1" applyAlignment="1">
      <alignment horizontal="center" vertical="center"/>
    </xf>
    <xf numFmtId="0" fontId="7" fillId="12" borderId="31" xfId="0" applyFont="1" applyFill="1" applyBorder="1" applyAlignment="1">
      <alignment horizontal="center" vertical="center"/>
    </xf>
    <xf numFmtId="0" fontId="6" fillId="9" borderId="31" xfId="0" applyFont="1" applyFill="1" applyBorder="1" applyAlignment="1">
      <alignment horizontal="center" vertical="center"/>
    </xf>
    <xf numFmtId="0" fontId="8" fillId="11" borderId="31" xfId="0" applyFont="1" applyFill="1" applyBorder="1" applyAlignment="1">
      <alignment horizontal="center" vertical="center"/>
    </xf>
    <xf numFmtId="0" fontId="21" fillId="8" borderId="31" xfId="0" applyFont="1" applyFill="1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9" fillId="0" borderId="1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6" fillId="15" borderId="38" xfId="0" applyFont="1" applyFill="1" applyBorder="1" applyAlignment="1">
      <alignment horizontal="center" vertical="center" wrapText="1"/>
    </xf>
    <xf numFmtId="0" fontId="11" fillId="15" borderId="39" xfId="0" applyFont="1" applyFill="1" applyBorder="1" applyAlignment="1">
      <alignment horizontal="center" vertical="center" wrapText="1"/>
    </xf>
    <xf numFmtId="0" fontId="11" fillId="15" borderId="15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0" fontId="6" fillId="7" borderId="44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6" fillId="28" borderId="44" xfId="0" applyFont="1" applyFill="1" applyBorder="1" applyAlignment="1">
      <alignment horizontal="center" vertical="center" wrapText="1"/>
    </xf>
    <xf numFmtId="0" fontId="3" fillId="28" borderId="44" xfId="0" applyFont="1" applyFill="1" applyBorder="1" applyAlignment="1">
      <alignment horizontal="center" vertical="center" wrapText="1"/>
    </xf>
    <xf numFmtId="0" fontId="6" fillId="11" borderId="44" xfId="0" applyFont="1" applyFill="1" applyBorder="1" applyAlignment="1">
      <alignment horizontal="center" vertical="center"/>
    </xf>
    <xf numFmtId="0" fontId="3" fillId="11" borderId="44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6" fillId="7" borderId="21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6" fillId="28" borderId="21" xfId="0" applyFont="1" applyFill="1" applyBorder="1" applyAlignment="1">
      <alignment horizontal="center" vertical="center" wrapText="1"/>
    </xf>
    <xf numFmtId="0" fontId="3" fillId="28" borderId="11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6" fillId="24" borderId="10" xfId="0" applyFont="1" applyFill="1" applyBorder="1" applyAlignment="1">
      <alignment horizontal="center" vertical="center"/>
    </xf>
    <xf numFmtId="0" fontId="3" fillId="24" borderId="11" xfId="0" applyFont="1" applyFill="1" applyBorder="1" applyAlignment="1">
      <alignment horizontal="center" vertical="center"/>
    </xf>
    <xf numFmtId="0" fontId="11" fillId="21" borderId="10" xfId="0" applyFont="1" applyFill="1" applyBorder="1" applyAlignment="1">
      <alignment horizontal="center" vertical="center" wrapText="1"/>
    </xf>
    <xf numFmtId="0" fontId="11" fillId="21" borderId="21" xfId="0" applyFont="1" applyFill="1" applyBorder="1" applyAlignment="1">
      <alignment horizontal="center" vertical="center" wrapText="1"/>
    </xf>
    <xf numFmtId="0" fontId="11" fillId="21" borderId="11" xfId="0" applyFont="1" applyFill="1" applyBorder="1" applyAlignment="1">
      <alignment horizontal="center" vertical="center" wrapText="1"/>
    </xf>
    <xf numFmtId="0" fontId="11" fillId="26" borderId="10" xfId="0" applyFont="1" applyFill="1" applyBorder="1" applyAlignment="1">
      <alignment horizontal="center" vertical="center" wrapText="1"/>
    </xf>
    <xf numFmtId="0" fontId="11" fillId="26" borderId="21" xfId="0" applyFont="1" applyFill="1" applyBorder="1" applyAlignment="1">
      <alignment horizontal="center" vertical="center" wrapText="1"/>
    </xf>
    <xf numFmtId="0" fontId="11" fillId="26" borderId="11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6" fillId="28" borderId="39" xfId="0" applyFont="1" applyFill="1" applyBorder="1" applyAlignment="1">
      <alignment horizontal="center" vertical="center" wrapText="1"/>
    </xf>
    <xf numFmtId="0" fontId="3" fillId="28" borderId="15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6" fillId="10" borderId="38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/>
    </xf>
    <xf numFmtId="0" fontId="6" fillId="24" borderId="38" xfId="0" applyFont="1" applyFill="1" applyBorder="1" applyAlignment="1">
      <alignment horizontal="center" vertical="center"/>
    </xf>
    <xf numFmtId="0" fontId="3" fillId="24" borderId="15" xfId="0" applyFont="1" applyFill="1" applyBorder="1" applyAlignment="1">
      <alignment horizontal="center" vertical="center"/>
    </xf>
    <xf numFmtId="0" fontId="11" fillId="20" borderId="10" xfId="0" applyFont="1" applyFill="1" applyBorder="1" applyAlignment="1">
      <alignment horizontal="center" vertical="center" wrapText="1"/>
    </xf>
    <xf numFmtId="0" fontId="11" fillId="20" borderId="21" xfId="0" applyFont="1" applyFill="1" applyBorder="1" applyAlignment="1">
      <alignment horizontal="center" vertical="center" wrapText="1"/>
    </xf>
    <xf numFmtId="0" fontId="11" fillId="20" borderId="11" xfId="0" applyFont="1" applyFill="1" applyBorder="1" applyAlignment="1">
      <alignment horizontal="center" vertical="center" wrapText="1"/>
    </xf>
    <xf numFmtId="0" fontId="11" fillId="19" borderId="10" xfId="0" applyFont="1" applyFill="1" applyBorder="1" applyAlignment="1">
      <alignment horizontal="center" vertical="center" wrapText="1"/>
    </xf>
    <xf numFmtId="0" fontId="11" fillId="19" borderId="21" xfId="0" applyFont="1" applyFill="1" applyBorder="1" applyAlignment="1">
      <alignment horizontal="center" vertical="center" wrapText="1"/>
    </xf>
    <xf numFmtId="0" fontId="11" fillId="19" borderId="11" xfId="0" applyFont="1" applyFill="1" applyBorder="1" applyAlignment="1">
      <alignment horizontal="center" vertical="center" wrapText="1"/>
    </xf>
    <xf numFmtId="0" fontId="11" fillId="14" borderId="10" xfId="0" applyFont="1" applyFill="1" applyBorder="1" applyAlignment="1">
      <alignment horizontal="center" vertical="center" wrapText="1"/>
    </xf>
    <xf numFmtId="0" fontId="11" fillId="14" borderId="21" xfId="0" applyFont="1" applyFill="1" applyBorder="1" applyAlignment="1">
      <alignment horizontal="center" vertical="center" wrapText="1"/>
    </xf>
    <xf numFmtId="0" fontId="11" fillId="14" borderId="11" xfId="0" applyFont="1" applyFill="1" applyBorder="1" applyAlignment="1">
      <alignment horizontal="center" vertical="center" wrapText="1"/>
    </xf>
    <xf numFmtId="0" fontId="11" fillId="22" borderId="10" xfId="0" applyFont="1" applyFill="1" applyBorder="1" applyAlignment="1">
      <alignment horizontal="center" vertical="center" wrapText="1"/>
    </xf>
    <xf numFmtId="0" fontId="11" fillId="22" borderId="21" xfId="0" applyFont="1" applyFill="1" applyBorder="1" applyAlignment="1">
      <alignment horizontal="center" vertical="center" wrapText="1"/>
    </xf>
    <xf numFmtId="0" fontId="11" fillId="22" borderId="11" xfId="0" applyFont="1" applyFill="1" applyBorder="1" applyAlignment="1">
      <alignment horizontal="center" vertical="center" wrapText="1"/>
    </xf>
    <xf numFmtId="0" fontId="11" fillId="27" borderId="10" xfId="0" applyFont="1" applyFill="1" applyBorder="1" applyAlignment="1">
      <alignment horizontal="center" vertical="center" wrapText="1"/>
    </xf>
    <xf numFmtId="0" fontId="11" fillId="27" borderId="21" xfId="0" applyFont="1" applyFill="1" applyBorder="1" applyAlignment="1">
      <alignment horizontal="center" vertical="center" wrapText="1"/>
    </xf>
    <xf numFmtId="0" fontId="11" fillId="27" borderId="11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1" fillId="23" borderId="10" xfId="0" applyFont="1" applyFill="1" applyBorder="1" applyAlignment="1">
      <alignment horizontal="center" vertical="center" wrapText="1"/>
    </xf>
    <xf numFmtId="0" fontId="11" fillId="23" borderId="21" xfId="0" applyFont="1" applyFill="1" applyBorder="1" applyAlignment="1">
      <alignment horizontal="center" vertical="center" wrapText="1"/>
    </xf>
    <xf numFmtId="0" fontId="11" fillId="23" borderId="11" xfId="0" applyFont="1" applyFill="1" applyBorder="1" applyAlignment="1">
      <alignment horizontal="center" vertical="center" wrapText="1"/>
    </xf>
    <xf numFmtId="0" fontId="11" fillId="18" borderId="10" xfId="0" applyFont="1" applyFill="1" applyBorder="1" applyAlignment="1">
      <alignment horizontal="center" vertical="center" wrapText="1"/>
    </xf>
    <xf numFmtId="0" fontId="11" fillId="18" borderId="21" xfId="0" applyFont="1" applyFill="1" applyBorder="1" applyAlignment="1">
      <alignment horizontal="center" vertical="center" wrapText="1"/>
    </xf>
    <xf numFmtId="0" fontId="11" fillId="18" borderId="11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11" fillId="16" borderId="10" xfId="0" applyFont="1" applyFill="1" applyBorder="1" applyAlignment="1">
      <alignment horizontal="center" vertical="center" wrapText="1"/>
    </xf>
    <xf numFmtId="0" fontId="11" fillId="16" borderId="21" xfId="0" applyFont="1" applyFill="1" applyBorder="1" applyAlignment="1">
      <alignment horizontal="center" vertical="center" wrapText="1"/>
    </xf>
    <xf numFmtId="0" fontId="11" fillId="16" borderId="11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5" fillId="17" borderId="21" xfId="0" applyFont="1" applyFill="1" applyBorder="1" applyAlignment="1">
      <alignment horizontal="center" vertical="center" wrapText="1"/>
    </xf>
    <xf numFmtId="0" fontId="15" fillId="17" borderId="11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/>
    </xf>
    <xf numFmtId="0" fontId="11" fillId="17" borderId="10" xfId="0" applyFont="1" applyFill="1" applyBorder="1" applyAlignment="1">
      <alignment horizontal="center" vertical="center" wrapText="1"/>
    </xf>
    <xf numFmtId="0" fontId="11" fillId="17" borderId="21" xfId="0" applyFont="1" applyFill="1" applyBorder="1" applyAlignment="1">
      <alignment horizontal="center" vertical="center" wrapText="1"/>
    </xf>
    <xf numFmtId="0" fontId="11" fillId="17" borderId="11" xfId="0" applyFont="1" applyFill="1" applyBorder="1" applyAlignment="1">
      <alignment horizontal="center" vertical="center" wrapText="1"/>
    </xf>
    <xf numFmtId="0" fontId="16" fillId="17" borderId="21" xfId="0" applyFont="1" applyFill="1" applyBorder="1" applyAlignment="1">
      <alignment horizontal="center" vertical="center" wrapText="1"/>
    </xf>
    <xf numFmtId="0" fontId="6" fillId="29" borderId="44" xfId="0" applyFont="1" applyFill="1" applyBorder="1" applyAlignment="1">
      <alignment horizontal="center" vertical="center"/>
    </xf>
    <xf numFmtId="0" fontId="3" fillId="29" borderId="44" xfId="0" applyFont="1" applyFill="1" applyBorder="1" applyAlignment="1">
      <alignment horizontal="center" vertical="center"/>
    </xf>
    <xf numFmtId="0" fontId="6" fillId="29" borderId="10" xfId="0" applyFont="1" applyFill="1" applyBorder="1" applyAlignment="1">
      <alignment horizontal="center" vertical="center"/>
    </xf>
    <xf numFmtId="0" fontId="3" fillId="29" borderId="11" xfId="0" applyFont="1" applyFill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19" fillId="11" borderId="0" xfId="0" applyFont="1" applyFill="1" applyBorder="1" applyAlignment="1">
      <alignment horizontal="left" vertical="center" indent="1"/>
    </xf>
  </cellXfs>
  <cellStyles count="285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Collegamento ipertestuale visitato" xfId="268" builtinId="9" hidden="1"/>
    <cellStyle name="Collegamento ipertestuale visitato" xfId="270" builtinId="9" hidden="1"/>
    <cellStyle name="Collegamento ipertestuale visitato" xfId="272" builtinId="9" hidden="1"/>
    <cellStyle name="Collegamento ipertestuale visitato" xfId="274" builtinId="9" hidden="1"/>
    <cellStyle name="Collegamento ipertestuale visitato" xfId="276" builtinId="9" hidden="1"/>
    <cellStyle name="Collegamento ipertestuale visitato" xfId="278" builtinId="9" hidden="1"/>
    <cellStyle name="Collegamento ipertestuale visitato" xfId="280" builtinId="9" hidden="1"/>
    <cellStyle name="Collegamento ipertestuale visitato" xfId="282" builtinId="9" hidden="1"/>
    <cellStyle name="Collegamento ipertestuale visitato" xfId="284" builtinId="9" hidden="1"/>
    <cellStyle name="Normale" xfId="0" builtinId="0"/>
  </cellStyles>
  <dxfs count="0"/>
  <tableStyles count="0" defaultTableStyle="TableStyleMedium9" defaultPivotStyle="PivotStyleLight16"/>
  <colors>
    <mruColors>
      <color rgb="FFE674FF"/>
      <color rgb="FFFFE6B3"/>
      <color rgb="FFE8FFAC"/>
      <color rgb="FF82E469"/>
      <color rgb="FF8DA96E"/>
      <color rgb="FFBAFFFB"/>
      <color rgb="FFFF771D"/>
      <color rgb="FFFFA738"/>
      <color rgb="FFFFDB54"/>
      <color rgb="FF00F0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2363553</xdr:colOff>
      <xdr:row>0</xdr:row>
      <xdr:rowOff>250423</xdr:rowOff>
    </xdr:from>
    <xdr:to>
      <xdr:col>7</xdr:col>
      <xdr:colOff>482586</xdr:colOff>
      <xdr:row>0</xdr:row>
      <xdr:rowOff>1358229</xdr:rowOff>
    </xdr:to>
    <xdr:pic>
      <xdr:nvPicPr>
        <xdr:cNvPr id="4" name="Immagine 6">
          <a:extLst>
            <a:ext uri="{FF2B5EF4-FFF2-40B4-BE49-F238E27FC236}">
              <a16:creationId xmlns:a16="http://schemas.microsoft.com/office/drawing/2014/main" id="{766AC278-E54E-8947-9939-1F40EB020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7778" y="250423"/>
          <a:ext cx="1750160" cy="1107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965915</xdr:colOff>
      <xdr:row>0</xdr:row>
      <xdr:rowOff>1410243</xdr:rowOff>
    </xdr:from>
    <xdr:ext cx="4610558" cy="468013"/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4131F0B4-17A5-F246-9019-2840B3AFB2F9}"/>
            </a:ext>
          </a:extLst>
        </xdr:cNvPr>
        <xdr:cNvSpPr txBox="1"/>
      </xdr:nvSpPr>
      <xdr:spPr>
        <a:xfrm>
          <a:off x="4740140" y="1410243"/>
          <a:ext cx="4610558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it-IT" sz="2400"/>
            <a:t>Progetto Sport Fabio</a:t>
          </a:r>
          <a:r>
            <a:rPr lang="it-IT" sz="2400" baseline="0"/>
            <a:t> Mangilli 2026</a:t>
          </a:r>
          <a:r>
            <a:rPr lang="it-IT" sz="2400"/>
            <a:t> 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1812332</xdr:colOff>
      <xdr:row>0</xdr:row>
      <xdr:rowOff>272143</xdr:rowOff>
    </xdr:from>
    <xdr:to>
      <xdr:col>4</xdr:col>
      <xdr:colOff>2993</xdr:colOff>
      <xdr:row>0</xdr:row>
      <xdr:rowOff>1379949</xdr:rowOff>
    </xdr:to>
    <xdr:pic>
      <xdr:nvPicPr>
        <xdr:cNvPr id="8" name="Immagine 6">
          <a:extLst>
            <a:ext uri="{FF2B5EF4-FFF2-40B4-BE49-F238E27FC236}">
              <a16:creationId xmlns:a16="http://schemas.microsoft.com/office/drawing/2014/main" id="{025F15C7-7966-5846-A605-4EA925E0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638" y="272143"/>
          <a:ext cx="1750160" cy="1107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414694</xdr:colOff>
      <xdr:row>0</xdr:row>
      <xdr:rowOff>1431963</xdr:rowOff>
    </xdr:from>
    <xdr:ext cx="4610558" cy="468013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841F44E3-E82B-E747-9CD4-B0627DEF7788}"/>
            </a:ext>
          </a:extLst>
        </xdr:cNvPr>
        <xdr:cNvSpPr txBox="1"/>
      </xdr:nvSpPr>
      <xdr:spPr>
        <a:xfrm>
          <a:off x="4445000" y="1431963"/>
          <a:ext cx="4610558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it-IT" sz="2400"/>
            <a:t>Progetto Sport Fabio</a:t>
          </a:r>
          <a:r>
            <a:rPr lang="it-IT" sz="2400" baseline="0"/>
            <a:t> Mangilli 2026</a:t>
          </a:r>
          <a:r>
            <a:rPr lang="it-IT" sz="2400"/>
            <a:t> 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259158</xdr:colOff>
      <xdr:row>0</xdr:row>
      <xdr:rowOff>1401120</xdr:rowOff>
    </xdr:from>
    <xdr:ext cx="4076629" cy="468013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B222C7DF-7FEF-B34D-A276-31C296AAD1BC}"/>
            </a:ext>
          </a:extLst>
        </xdr:cNvPr>
        <xdr:cNvSpPr txBox="1"/>
      </xdr:nvSpPr>
      <xdr:spPr>
        <a:xfrm>
          <a:off x="7950707" y="1401120"/>
          <a:ext cx="4076629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it-IT" sz="2400"/>
            <a:t>Progetto Sport F. Mangilli 2023</a:t>
          </a:r>
        </a:p>
      </xdr:txBody>
    </xdr:sp>
    <xdr:clientData/>
  </xdr:oneCellAnchor>
  <xdr:twoCellAnchor editAs="oneCell">
    <xdr:from>
      <xdr:col>7</xdr:col>
      <xdr:colOff>215900</xdr:colOff>
      <xdr:row>0</xdr:row>
      <xdr:rowOff>241300</xdr:rowOff>
    </xdr:from>
    <xdr:to>
      <xdr:col>10</xdr:col>
      <xdr:colOff>184150</xdr:colOff>
      <xdr:row>0</xdr:row>
      <xdr:rowOff>1349106</xdr:rowOff>
    </xdr:to>
    <xdr:pic>
      <xdr:nvPicPr>
        <xdr:cNvPr id="3" name="Immagine 6">
          <a:extLst>
            <a:ext uri="{FF2B5EF4-FFF2-40B4-BE49-F238E27FC236}">
              <a16:creationId xmlns:a16="http://schemas.microsoft.com/office/drawing/2014/main" id="{76A229B4-7764-5F4D-9461-A9E5004FF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0" y="241300"/>
          <a:ext cx="1758950" cy="1107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195658</xdr:colOff>
      <xdr:row>0</xdr:row>
      <xdr:rowOff>1388420</xdr:rowOff>
    </xdr:from>
    <xdr:ext cx="4076629" cy="468013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D8B70A7E-2969-D941-B2ED-B6CE3374E2F4}"/>
            </a:ext>
          </a:extLst>
        </xdr:cNvPr>
        <xdr:cNvSpPr txBox="1"/>
      </xdr:nvSpPr>
      <xdr:spPr>
        <a:xfrm>
          <a:off x="3777058" y="1388420"/>
          <a:ext cx="4076629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it-IT" sz="2400"/>
            <a:t>Progetto Sport F. Mangilli 2023</a:t>
          </a:r>
        </a:p>
      </xdr:txBody>
    </xdr:sp>
    <xdr:clientData/>
  </xdr:oneCellAnchor>
  <xdr:twoCellAnchor editAs="oneCell">
    <xdr:from>
      <xdr:col>7</xdr:col>
      <xdr:colOff>152400</xdr:colOff>
      <xdr:row>0</xdr:row>
      <xdr:rowOff>228600</xdr:rowOff>
    </xdr:from>
    <xdr:to>
      <xdr:col>9</xdr:col>
      <xdr:colOff>479906</xdr:colOff>
      <xdr:row>0</xdr:row>
      <xdr:rowOff>1336406</xdr:rowOff>
    </xdr:to>
    <xdr:pic>
      <xdr:nvPicPr>
        <xdr:cNvPr id="3" name="Immagine 6">
          <a:extLst>
            <a:ext uri="{FF2B5EF4-FFF2-40B4-BE49-F238E27FC236}">
              <a16:creationId xmlns:a16="http://schemas.microsoft.com/office/drawing/2014/main" id="{A7568880-E806-874C-8D4E-F67AD5D99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228600"/>
          <a:ext cx="1752600" cy="1107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36908</xdr:colOff>
      <xdr:row>0</xdr:row>
      <xdr:rowOff>1439220</xdr:rowOff>
    </xdr:from>
    <xdr:ext cx="4076629" cy="468013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A5443871-ED84-4AC4-8DCF-05A4A941D86E}"/>
            </a:ext>
          </a:extLst>
        </xdr:cNvPr>
        <xdr:cNvSpPr txBox="1"/>
      </xdr:nvSpPr>
      <xdr:spPr>
        <a:xfrm>
          <a:off x="6374208" y="1439220"/>
          <a:ext cx="4076629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it-IT" sz="2400"/>
            <a:t>Progetto Sport F. Mangilli 2022</a:t>
          </a:r>
        </a:p>
      </xdr:txBody>
    </xdr:sp>
    <xdr:clientData/>
  </xdr:oneCellAnchor>
  <xdr:twoCellAnchor editAs="oneCell">
    <xdr:from>
      <xdr:col>7</xdr:col>
      <xdr:colOff>234950</xdr:colOff>
      <xdr:row>0</xdr:row>
      <xdr:rowOff>76200</xdr:rowOff>
    </xdr:from>
    <xdr:to>
      <xdr:col>10</xdr:col>
      <xdr:colOff>243345</xdr:colOff>
      <xdr:row>0</xdr:row>
      <xdr:rowOff>1184006</xdr:rowOff>
    </xdr:to>
    <xdr:pic>
      <xdr:nvPicPr>
        <xdr:cNvPr id="6" name="Immagine 6">
          <a:extLst>
            <a:ext uri="{FF2B5EF4-FFF2-40B4-BE49-F238E27FC236}">
              <a16:creationId xmlns:a16="http://schemas.microsoft.com/office/drawing/2014/main" id="{8D59DAE6-A682-41E5-B0AF-881398E64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4450" y="76200"/>
          <a:ext cx="1646695" cy="1107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36908</xdr:colOff>
      <xdr:row>0</xdr:row>
      <xdr:rowOff>1439220</xdr:rowOff>
    </xdr:from>
    <xdr:ext cx="4076629" cy="468013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24FEFD18-8860-364D-AACD-9CEADA5F5472}"/>
            </a:ext>
          </a:extLst>
        </xdr:cNvPr>
        <xdr:cNvSpPr txBox="1"/>
      </xdr:nvSpPr>
      <xdr:spPr>
        <a:xfrm>
          <a:off x="8209082" y="1439220"/>
          <a:ext cx="4076629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it-IT" sz="2400"/>
            <a:t>Progetto Sport F. Mangilli 2023</a:t>
          </a:r>
        </a:p>
      </xdr:txBody>
    </xdr:sp>
    <xdr:clientData/>
  </xdr:oneCellAnchor>
  <xdr:twoCellAnchor editAs="oneCell">
    <xdr:from>
      <xdr:col>6</xdr:col>
      <xdr:colOff>584200</xdr:colOff>
      <xdr:row>0</xdr:row>
      <xdr:rowOff>279400</xdr:rowOff>
    </xdr:from>
    <xdr:to>
      <xdr:col>9</xdr:col>
      <xdr:colOff>433825</xdr:colOff>
      <xdr:row>0</xdr:row>
      <xdr:rowOff>1387206</xdr:rowOff>
    </xdr:to>
    <xdr:pic>
      <xdr:nvPicPr>
        <xdr:cNvPr id="3" name="Immagine 6">
          <a:extLst>
            <a:ext uri="{FF2B5EF4-FFF2-40B4-BE49-F238E27FC236}">
              <a16:creationId xmlns:a16="http://schemas.microsoft.com/office/drawing/2014/main" id="{F3B1472F-E17F-C14C-8A89-787ABD10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8600" y="279400"/>
          <a:ext cx="1771650" cy="1107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36908</xdr:colOff>
      <xdr:row>0</xdr:row>
      <xdr:rowOff>1439220</xdr:rowOff>
    </xdr:from>
    <xdr:ext cx="4076629" cy="468013"/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7BDAF8B5-DF7A-4EFA-9ED6-19C4E161EA38}"/>
            </a:ext>
          </a:extLst>
        </xdr:cNvPr>
        <xdr:cNvSpPr txBox="1"/>
      </xdr:nvSpPr>
      <xdr:spPr>
        <a:xfrm>
          <a:off x="6386908" y="1439220"/>
          <a:ext cx="4076629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it-IT" sz="2400"/>
            <a:t>Progetto Sport F. Mangilli 2023</a:t>
          </a:r>
        </a:p>
      </xdr:txBody>
    </xdr:sp>
    <xdr:clientData/>
  </xdr:oneCellAnchor>
  <xdr:twoCellAnchor editAs="oneCell">
    <xdr:from>
      <xdr:col>7</xdr:col>
      <xdr:colOff>82550</xdr:colOff>
      <xdr:row>0</xdr:row>
      <xdr:rowOff>171450</xdr:rowOff>
    </xdr:from>
    <xdr:to>
      <xdr:col>9</xdr:col>
      <xdr:colOff>491533</xdr:colOff>
      <xdr:row>0</xdr:row>
      <xdr:rowOff>1279256</xdr:rowOff>
    </xdr:to>
    <xdr:pic>
      <xdr:nvPicPr>
        <xdr:cNvPr id="12" name="Immagine 6">
          <a:extLst>
            <a:ext uri="{FF2B5EF4-FFF2-40B4-BE49-F238E27FC236}">
              <a16:creationId xmlns:a16="http://schemas.microsoft.com/office/drawing/2014/main" id="{A4F830E4-4421-4BD9-9981-14CBD2D85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9350" y="171450"/>
          <a:ext cx="1638300" cy="1107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36908</xdr:colOff>
      <xdr:row>0</xdr:row>
      <xdr:rowOff>1439220</xdr:rowOff>
    </xdr:from>
    <xdr:ext cx="4076629" cy="468013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38537FF7-ABFA-4AA8-AFD3-63FA3D2122A1}"/>
            </a:ext>
          </a:extLst>
        </xdr:cNvPr>
        <xdr:cNvSpPr txBox="1"/>
      </xdr:nvSpPr>
      <xdr:spPr>
        <a:xfrm>
          <a:off x="3821508" y="1439220"/>
          <a:ext cx="4076629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it-IT" sz="2400"/>
            <a:t>Progetto Sport F. Mangilli 2023</a:t>
          </a:r>
        </a:p>
      </xdr:txBody>
    </xdr:sp>
    <xdr:clientData/>
  </xdr:oneCellAnchor>
  <xdr:twoCellAnchor editAs="oneCell">
    <xdr:from>
      <xdr:col>7</xdr:col>
      <xdr:colOff>146050</xdr:colOff>
      <xdr:row>0</xdr:row>
      <xdr:rowOff>266700</xdr:rowOff>
    </xdr:from>
    <xdr:to>
      <xdr:col>10</xdr:col>
      <xdr:colOff>146050</xdr:colOff>
      <xdr:row>0</xdr:row>
      <xdr:rowOff>1374506</xdr:rowOff>
    </xdr:to>
    <xdr:pic>
      <xdr:nvPicPr>
        <xdr:cNvPr id="4" name="Immagine 6">
          <a:extLst>
            <a:ext uri="{FF2B5EF4-FFF2-40B4-BE49-F238E27FC236}">
              <a16:creationId xmlns:a16="http://schemas.microsoft.com/office/drawing/2014/main" id="{41DC2BE4-D72B-44AD-879E-9180C627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2850" y="266700"/>
          <a:ext cx="1638300" cy="1107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552450</xdr:colOff>
      <xdr:row>0</xdr:row>
      <xdr:rowOff>1363105</xdr:rowOff>
    </xdr:from>
    <xdr:ext cx="8718550" cy="468013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C8462C9F-E181-460D-840D-48B4FF4929DF}"/>
            </a:ext>
          </a:extLst>
        </xdr:cNvPr>
        <xdr:cNvSpPr txBox="1"/>
      </xdr:nvSpPr>
      <xdr:spPr>
        <a:xfrm>
          <a:off x="2343150" y="1363105"/>
          <a:ext cx="8718550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it-IT" sz="2400"/>
            <a:t>Progetto Sport F. Mangilli 2023</a:t>
          </a:r>
        </a:p>
      </xdr:txBody>
    </xdr:sp>
    <xdr:clientData/>
  </xdr:oneCellAnchor>
  <xdr:twoCellAnchor editAs="oneCell">
    <xdr:from>
      <xdr:col>4</xdr:col>
      <xdr:colOff>329970</xdr:colOff>
      <xdr:row>0</xdr:row>
      <xdr:rowOff>167039</xdr:rowOff>
    </xdr:from>
    <xdr:to>
      <xdr:col>7</xdr:col>
      <xdr:colOff>19049</xdr:colOff>
      <xdr:row>0</xdr:row>
      <xdr:rowOff>1270000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D0DD9862-5BD3-4F09-91C2-90DDE8C83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1170" y="167039"/>
          <a:ext cx="1365479" cy="1102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74112</xdr:colOff>
      <xdr:row>0</xdr:row>
      <xdr:rowOff>1388420</xdr:rowOff>
    </xdr:from>
    <xdr:ext cx="184730" cy="468013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EDD8F873-0FAC-3146-BC3D-D329DDD9C3A7}"/>
            </a:ext>
          </a:extLst>
        </xdr:cNvPr>
        <xdr:cNvSpPr txBox="1"/>
      </xdr:nvSpPr>
      <xdr:spPr>
        <a:xfrm>
          <a:off x="9924753" y="1388420"/>
          <a:ext cx="184730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endParaRPr lang="it-IT" sz="2400"/>
        </a:p>
      </xdr:txBody>
    </xdr:sp>
    <xdr:clientData/>
  </xdr:oneCellAnchor>
  <xdr:twoCellAnchor editAs="oneCell">
    <xdr:from>
      <xdr:col>5</xdr:col>
      <xdr:colOff>1681465</xdr:colOff>
      <xdr:row>0</xdr:row>
      <xdr:rowOff>155453</xdr:rowOff>
    </xdr:from>
    <xdr:to>
      <xdr:col>6</xdr:col>
      <xdr:colOff>3572</xdr:colOff>
      <xdr:row>0</xdr:row>
      <xdr:rowOff>1263259</xdr:rowOff>
    </xdr:to>
    <xdr:pic>
      <xdr:nvPicPr>
        <xdr:cNvPr id="3" name="Immagine 6">
          <a:extLst>
            <a:ext uri="{FF2B5EF4-FFF2-40B4-BE49-F238E27FC236}">
              <a16:creationId xmlns:a16="http://schemas.microsoft.com/office/drawing/2014/main" id="{4A75771A-4898-E840-93E0-E1989BEDD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9226" y="155453"/>
          <a:ext cx="1750160" cy="1107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290875</xdr:colOff>
      <xdr:row>0</xdr:row>
      <xdr:rowOff>1315273</xdr:rowOff>
    </xdr:from>
    <xdr:ext cx="4610558" cy="468013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2D8DC724-C4CE-48B4-AAFE-D1151DEBBD40}"/>
            </a:ext>
          </a:extLst>
        </xdr:cNvPr>
        <xdr:cNvSpPr txBox="1"/>
      </xdr:nvSpPr>
      <xdr:spPr>
        <a:xfrm>
          <a:off x="5048636" y="1315273"/>
          <a:ext cx="4610558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it-IT" sz="2400"/>
            <a:t>Progetto Sport Fabio</a:t>
          </a:r>
          <a:r>
            <a:rPr lang="it-IT" sz="2400" baseline="0"/>
            <a:t> Mangilli 2026</a:t>
          </a:r>
          <a:r>
            <a:rPr lang="it-IT" sz="2400"/>
            <a:t> 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1680176</xdr:colOff>
      <xdr:row>0</xdr:row>
      <xdr:rowOff>265989</xdr:rowOff>
    </xdr:from>
    <xdr:to>
      <xdr:col>5</xdr:col>
      <xdr:colOff>3324926</xdr:colOff>
      <xdr:row>0</xdr:row>
      <xdr:rowOff>1373795</xdr:rowOff>
    </xdr:to>
    <xdr:pic>
      <xdr:nvPicPr>
        <xdr:cNvPr id="6" name="Immagine 6">
          <a:extLst>
            <a:ext uri="{FF2B5EF4-FFF2-40B4-BE49-F238E27FC236}">
              <a16:creationId xmlns:a16="http://schemas.microsoft.com/office/drawing/2014/main" id="{9F699C0D-91F9-E143-8097-69C4A9AB1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2557" y="265989"/>
          <a:ext cx="1750160" cy="1107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290389</xdr:colOff>
      <xdr:row>0</xdr:row>
      <xdr:rowOff>1425809</xdr:rowOff>
    </xdr:from>
    <xdr:ext cx="4610558" cy="468013"/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64664C9D-4397-7446-A670-16ADD1D02F0D}"/>
            </a:ext>
          </a:extLst>
        </xdr:cNvPr>
        <xdr:cNvSpPr txBox="1"/>
      </xdr:nvSpPr>
      <xdr:spPr>
        <a:xfrm>
          <a:off x="5672770" y="1425809"/>
          <a:ext cx="4610558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it-IT" sz="2400"/>
            <a:t>Progetto Sport Fabio</a:t>
          </a:r>
          <a:r>
            <a:rPr lang="it-IT" sz="2400" baseline="0"/>
            <a:t> Mangilli 2026</a:t>
          </a:r>
          <a:r>
            <a:rPr lang="it-IT" sz="2400"/>
            <a:t> 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1907782</xdr:colOff>
      <xdr:row>0</xdr:row>
      <xdr:rowOff>221235</xdr:rowOff>
    </xdr:from>
    <xdr:to>
      <xdr:col>3</xdr:col>
      <xdr:colOff>3524708</xdr:colOff>
      <xdr:row>0</xdr:row>
      <xdr:rowOff>1329041</xdr:rowOff>
    </xdr:to>
    <xdr:pic>
      <xdr:nvPicPr>
        <xdr:cNvPr id="4" name="Immagine 6">
          <a:extLst>
            <a:ext uri="{FF2B5EF4-FFF2-40B4-BE49-F238E27FC236}">
              <a16:creationId xmlns:a16="http://schemas.microsoft.com/office/drawing/2014/main" id="{1224540E-FD3C-6E4C-8A5A-6F6DEFD12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3972" y="221235"/>
          <a:ext cx="1749006" cy="1107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573644</xdr:colOff>
      <xdr:row>0</xdr:row>
      <xdr:rowOff>1393755</xdr:rowOff>
    </xdr:from>
    <xdr:ext cx="4610558" cy="468013"/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A39634CC-A446-5A46-A747-8DFED281022F}"/>
            </a:ext>
          </a:extLst>
        </xdr:cNvPr>
        <xdr:cNvSpPr txBox="1"/>
      </xdr:nvSpPr>
      <xdr:spPr>
        <a:xfrm>
          <a:off x="5169834" y="1393755"/>
          <a:ext cx="4610558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it-IT" sz="2400"/>
            <a:t>Progetto Sport Fabio</a:t>
          </a:r>
          <a:r>
            <a:rPr lang="it-IT" sz="2400" baseline="0"/>
            <a:t> Mangilli 2026</a:t>
          </a:r>
          <a:r>
            <a:rPr lang="it-IT" sz="2400"/>
            <a:t> 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2469985</xdr:colOff>
      <xdr:row>0</xdr:row>
      <xdr:rowOff>225616</xdr:rowOff>
    </xdr:from>
    <xdr:to>
      <xdr:col>4</xdr:col>
      <xdr:colOff>419047</xdr:colOff>
      <xdr:row>0</xdr:row>
      <xdr:rowOff>1333422</xdr:rowOff>
    </xdr:to>
    <xdr:pic>
      <xdr:nvPicPr>
        <xdr:cNvPr id="4" name="Immagine 6">
          <a:extLst>
            <a:ext uri="{FF2B5EF4-FFF2-40B4-BE49-F238E27FC236}">
              <a16:creationId xmlns:a16="http://schemas.microsoft.com/office/drawing/2014/main" id="{F7F71BF3-21E3-7F4C-B3B0-FD3B0B1F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985" y="225616"/>
          <a:ext cx="1759062" cy="1107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1072347</xdr:colOff>
      <xdr:row>0</xdr:row>
      <xdr:rowOff>1385436</xdr:rowOff>
    </xdr:from>
    <xdr:ext cx="4610558" cy="468013"/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D6EFB9FF-05CF-3543-A488-CDCFA50FFC6D}"/>
            </a:ext>
          </a:extLst>
        </xdr:cNvPr>
        <xdr:cNvSpPr txBox="1"/>
      </xdr:nvSpPr>
      <xdr:spPr>
        <a:xfrm>
          <a:off x="4882347" y="1385436"/>
          <a:ext cx="4610558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it-IT" sz="2400"/>
            <a:t>Progetto Sport Fabio</a:t>
          </a:r>
          <a:r>
            <a:rPr lang="it-IT" sz="2400" baseline="0"/>
            <a:t> Mangilli 2026</a:t>
          </a:r>
          <a:r>
            <a:rPr lang="it-IT" sz="2400"/>
            <a:t> 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2816892</xdr:colOff>
      <xdr:row>0</xdr:row>
      <xdr:rowOff>250820</xdr:rowOff>
    </xdr:from>
    <xdr:to>
      <xdr:col>4</xdr:col>
      <xdr:colOff>1979</xdr:colOff>
      <xdr:row>0</xdr:row>
      <xdr:rowOff>1358626</xdr:rowOff>
    </xdr:to>
    <xdr:pic>
      <xdr:nvPicPr>
        <xdr:cNvPr id="4" name="Immagine 6">
          <a:extLst>
            <a:ext uri="{FF2B5EF4-FFF2-40B4-BE49-F238E27FC236}">
              <a16:creationId xmlns:a16="http://schemas.microsoft.com/office/drawing/2014/main" id="{FD67A29B-1365-A947-84EE-FF7E3C5A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4619" y="250820"/>
          <a:ext cx="1750160" cy="1107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1419254</xdr:colOff>
      <xdr:row>0</xdr:row>
      <xdr:rowOff>1410640</xdr:rowOff>
    </xdr:from>
    <xdr:ext cx="4610558" cy="468013"/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9D923A9D-E391-464E-AE4A-D13A8CD11656}"/>
            </a:ext>
          </a:extLst>
        </xdr:cNvPr>
        <xdr:cNvSpPr txBox="1"/>
      </xdr:nvSpPr>
      <xdr:spPr>
        <a:xfrm>
          <a:off x="5286981" y="1410640"/>
          <a:ext cx="4610558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it-IT" sz="2400"/>
            <a:t>Progetto Sport Fabio</a:t>
          </a:r>
          <a:r>
            <a:rPr lang="it-IT" sz="2400" baseline="0"/>
            <a:t> Mangilli 2026</a:t>
          </a:r>
          <a:r>
            <a:rPr lang="it-IT" sz="2400"/>
            <a:t> 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2403262</xdr:colOff>
      <xdr:row>0</xdr:row>
      <xdr:rowOff>260789</xdr:rowOff>
    </xdr:from>
    <xdr:to>
      <xdr:col>4</xdr:col>
      <xdr:colOff>507983</xdr:colOff>
      <xdr:row>0</xdr:row>
      <xdr:rowOff>1368595</xdr:rowOff>
    </xdr:to>
    <xdr:pic>
      <xdr:nvPicPr>
        <xdr:cNvPr id="4" name="Immagine 6">
          <a:extLst>
            <a:ext uri="{FF2B5EF4-FFF2-40B4-BE49-F238E27FC236}">
              <a16:creationId xmlns:a16="http://schemas.microsoft.com/office/drawing/2014/main" id="{17D7D97C-9B85-B242-ACBC-FFE4E77DA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8686" y="260789"/>
          <a:ext cx="1957772" cy="1107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1005624</xdr:colOff>
      <xdr:row>0</xdr:row>
      <xdr:rowOff>1420609</xdr:rowOff>
    </xdr:from>
    <xdr:ext cx="4610558" cy="468013"/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78D320A8-0FA1-C14A-9A32-7209D5355BC6}"/>
            </a:ext>
          </a:extLst>
        </xdr:cNvPr>
        <xdr:cNvSpPr txBox="1"/>
      </xdr:nvSpPr>
      <xdr:spPr>
        <a:xfrm>
          <a:off x="4751048" y="1420609"/>
          <a:ext cx="4610558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it-IT" sz="2400"/>
            <a:t>Progetto Sport Fabio</a:t>
          </a:r>
          <a:r>
            <a:rPr lang="it-IT" sz="2400" baseline="0"/>
            <a:t> Mangilli 2026</a:t>
          </a:r>
          <a:r>
            <a:rPr lang="it-IT" sz="2400"/>
            <a:t> 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2841992</xdr:colOff>
      <xdr:row>0</xdr:row>
      <xdr:rowOff>1</xdr:rowOff>
    </xdr:from>
    <xdr:to>
      <xdr:col>4</xdr:col>
      <xdr:colOff>152399</xdr:colOff>
      <xdr:row>0</xdr:row>
      <xdr:rowOff>1257300</xdr:rowOff>
    </xdr:to>
    <xdr:pic>
      <xdr:nvPicPr>
        <xdr:cNvPr id="2" name="Immagine 6">
          <a:extLst>
            <a:ext uri="{FF2B5EF4-FFF2-40B4-BE49-F238E27FC236}">
              <a16:creationId xmlns:a16="http://schemas.microsoft.com/office/drawing/2014/main" id="{85D9CAED-8ABE-4382-A110-3BB23FAD3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1952" y="1"/>
          <a:ext cx="1615708" cy="1257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1381154</xdr:colOff>
      <xdr:row>0</xdr:row>
      <xdr:rowOff>1441120</xdr:rowOff>
    </xdr:from>
    <xdr:ext cx="4610558" cy="468013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698B9444-A544-4C73-8EB6-0D654E8AD825}"/>
            </a:ext>
          </a:extLst>
        </xdr:cNvPr>
        <xdr:cNvSpPr txBox="1"/>
      </xdr:nvSpPr>
      <xdr:spPr>
        <a:xfrm>
          <a:off x="4871114" y="1441120"/>
          <a:ext cx="4610558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it-IT" sz="2400"/>
            <a:t>Progetto Sport Fabio</a:t>
          </a:r>
          <a:r>
            <a:rPr lang="it-IT" sz="2400" baseline="0"/>
            <a:t> Mangilli 2026</a:t>
          </a:r>
          <a:r>
            <a:rPr lang="it-IT" sz="2400"/>
            <a:t> 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2091218</xdr:colOff>
      <xdr:row>0</xdr:row>
      <xdr:rowOff>226217</xdr:rowOff>
    </xdr:from>
    <xdr:to>
      <xdr:col>5</xdr:col>
      <xdr:colOff>319162</xdr:colOff>
      <xdr:row>0</xdr:row>
      <xdr:rowOff>1334023</xdr:rowOff>
    </xdr:to>
    <xdr:pic>
      <xdr:nvPicPr>
        <xdr:cNvPr id="4" name="Immagine 6">
          <a:extLst>
            <a:ext uri="{FF2B5EF4-FFF2-40B4-BE49-F238E27FC236}">
              <a16:creationId xmlns:a16="http://schemas.microsoft.com/office/drawing/2014/main" id="{6528BC33-C97B-BB46-8327-4E77506A6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9885" y="226217"/>
          <a:ext cx="1762777" cy="1107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693580</xdr:colOff>
      <xdr:row>0</xdr:row>
      <xdr:rowOff>1386037</xdr:rowOff>
    </xdr:from>
    <xdr:ext cx="4610558" cy="468013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9A2A05B0-119B-6A40-82FE-39315D897C82}"/>
            </a:ext>
          </a:extLst>
        </xdr:cNvPr>
        <xdr:cNvSpPr txBox="1"/>
      </xdr:nvSpPr>
      <xdr:spPr>
        <a:xfrm>
          <a:off x="4842247" y="1386037"/>
          <a:ext cx="4610558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it-IT" sz="2400"/>
            <a:t>Progetto Sport Fabio</a:t>
          </a:r>
          <a:r>
            <a:rPr lang="it-IT" sz="2400" baseline="0"/>
            <a:t> Mangilli 2026</a:t>
          </a:r>
          <a:r>
            <a:rPr lang="it-IT" sz="2400"/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86A8B-DE7D-4047-A034-0813BE8004F8}">
  <sheetPr>
    <pageSetUpPr fitToPage="1"/>
  </sheetPr>
  <dimension ref="A1:V19"/>
  <sheetViews>
    <sheetView tabSelected="1" zoomScale="71" zoomScaleNormal="71" workbookViewId="0">
      <selection activeCell="B4" sqref="B4:V16"/>
    </sheetView>
  </sheetViews>
  <sheetFormatPr defaultColWidth="8.77734375" defaultRowHeight="13.2" x14ac:dyDescent="0.25"/>
  <cols>
    <col min="1" max="2" width="3.21875" style="1" customWidth="1"/>
    <col min="3" max="3" width="16.21875" customWidth="1"/>
    <col min="4" max="4" width="4.21875" customWidth="1"/>
    <col min="5" max="5" width="23" bestFit="1" customWidth="1"/>
    <col min="6" max="6" width="40" bestFit="1" customWidth="1"/>
    <col min="7" max="20" width="7.77734375" customWidth="1"/>
    <col min="21" max="21" width="13" customWidth="1"/>
  </cols>
  <sheetData>
    <row r="1" spans="1:22" ht="157.05000000000001" customHeight="1" thickBot="1" x14ac:dyDescent="0.3">
      <c r="C1" s="275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7"/>
    </row>
    <row r="2" spans="1:22" ht="43.95" customHeight="1" thickBot="1" x14ac:dyDescent="0.3">
      <c r="A2" s="2"/>
      <c r="B2" s="2"/>
      <c r="C2" s="278" t="s">
        <v>74</v>
      </c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80"/>
    </row>
    <row r="3" spans="1:22" ht="40.049999999999997" customHeight="1" thickBot="1" x14ac:dyDescent="0.3">
      <c r="A3" s="9"/>
      <c r="B3" s="9"/>
      <c r="C3" s="68" t="s">
        <v>0</v>
      </c>
      <c r="D3" s="154"/>
      <c r="E3" s="69" t="s">
        <v>1</v>
      </c>
      <c r="F3" s="69" t="s">
        <v>126</v>
      </c>
      <c r="G3" s="281" t="s">
        <v>75</v>
      </c>
      <c r="H3" s="282"/>
      <c r="I3" s="283" t="s">
        <v>23</v>
      </c>
      <c r="J3" s="284"/>
      <c r="K3" s="285" t="s">
        <v>59</v>
      </c>
      <c r="L3" s="286"/>
      <c r="M3" s="364" t="s">
        <v>274</v>
      </c>
      <c r="N3" s="365"/>
      <c r="O3" s="287"/>
      <c r="P3" s="287"/>
      <c r="Q3" s="287"/>
      <c r="R3" s="288"/>
      <c r="S3" s="287"/>
      <c r="T3" s="288"/>
      <c r="U3" s="70" t="s">
        <v>2</v>
      </c>
      <c r="V3" s="71" t="s">
        <v>3</v>
      </c>
    </row>
    <row r="4" spans="1:22" ht="25.05" customHeight="1" x14ac:dyDescent="0.25">
      <c r="A4" s="9"/>
      <c r="B4" s="266" t="s">
        <v>46</v>
      </c>
      <c r="C4" s="94" t="s">
        <v>205</v>
      </c>
      <c r="D4" s="241" t="s">
        <v>48</v>
      </c>
      <c r="E4" s="242" t="s">
        <v>207</v>
      </c>
      <c r="F4" s="64" t="s">
        <v>127</v>
      </c>
      <c r="G4" s="65"/>
      <c r="H4" s="35"/>
      <c r="I4" s="193">
        <v>68.75</v>
      </c>
      <c r="J4" s="40">
        <v>68</v>
      </c>
      <c r="K4" s="41">
        <v>80.25</v>
      </c>
      <c r="L4" s="35">
        <v>77.5</v>
      </c>
      <c r="M4" s="39">
        <v>59</v>
      </c>
      <c r="N4" s="40">
        <v>67.25</v>
      </c>
      <c r="O4" s="41"/>
      <c r="P4" s="35"/>
      <c r="Q4" s="39"/>
      <c r="R4" s="40"/>
      <c r="S4" s="54"/>
      <c r="T4" s="54"/>
      <c r="U4" s="66">
        <f>SUM(G4:T4)</f>
        <v>420.75</v>
      </c>
      <c r="V4" s="67">
        <f>COUNTA(G4:T4)</f>
        <v>6</v>
      </c>
    </row>
    <row r="5" spans="1:22" ht="25.05" customHeight="1" x14ac:dyDescent="0.25">
      <c r="A5" s="9"/>
      <c r="B5" s="1" t="s">
        <v>46</v>
      </c>
      <c r="C5" s="91" t="s">
        <v>240</v>
      </c>
      <c r="D5" s="226" t="s">
        <v>48</v>
      </c>
      <c r="E5" s="227" t="s">
        <v>206</v>
      </c>
      <c r="F5" s="64" t="s">
        <v>127</v>
      </c>
      <c r="G5" s="61"/>
      <c r="H5" s="22"/>
      <c r="I5" s="104"/>
      <c r="J5" s="25"/>
      <c r="K5" s="21">
        <v>78.75</v>
      </c>
      <c r="L5" s="22">
        <v>74</v>
      </c>
      <c r="M5" s="24">
        <v>62</v>
      </c>
      <c r="N5" s="25">
        <v>77.75</v>
      </c>
      <c r="O5" s="21"/>
      <c r="P5" s="22"/>
      <c r="Q5" s="24"/>
      <c r="R5" s="25"/>
      <c r="S5" s="51"/>
      <c r="T5" s="51"/>
      <c r="U5" s="12">
        <f>SUM(G5:T5)</f>
        <v>292.5</v>
      </c>
      <c r="V5" s="14">
        <f>COUNTA(G5:T5)</f>
        <v>4</v>
      </c>
    </row>
    <row r="6" spans="1:22" ht="25.05" customHeight="1" x14ac:dyDescent="0.25">
      <c r="B6" s="1" t="s">
        <v>47</v>
      </c>
      <c r="C6" s="91" t="s">
        <v>117</v>
      </c>
      <c r="D6" s="226" t="s">
        <v>49</v>
      </c>
      <c r="E6" s="227" t="s">
        <v>118</v>
      </c>
      <c r="F6" s="63" t="s">
        <v>127</v>
      </c>
      <c r="G6" s="61">
        <v>78.75</v>
      </c>
      <c r="H6" s="22">
        <v>74.75</v>
      </c>
      <c r="I6" s="228"/>
      <c r="J6" s="25"/>
      <c r="K6" s="21"/>
      <c r="L6" s="22"/>
      <c r="M6" s="24"/>
      <c r="N6" s="25"/>
      <c r="O6" s="21"/>
      <c r="P6" s="22"/>
      <c r="Q6" s="24"/>
      <c r="R6" s="25"/>
      <c r="S6" s="51"/>
      <c r="T6" s="51"/>
      <c r="U6" s="12">
        <f>SUM(G6:T6)</f>
        <v>153.5</v>
      </c>
      <c r="V6" s="14">
        <f>COUNTA(G6:T6)</f>
        <v>2</v>
      </c>
    </row>
    <row r="7" spans="1:22" ht="25.05" customHeight="1" x14ac:dyDescent="0.25">
      <c r="B7" s="9" t="s">
        <v>47</v>
      </c>
      <c r="C7" s="91" t="s">
        <v>115</v>
      </c>
      <c r="D7" s="226" t="s">
        <v>49</v>
      </c>
      <c r="E7" s="227" t="s">
        <v>116</v>
      </c>
      <c r="F7" s="63" t="s">
        <v>127</v>
      </c>
      <c r="G7" s="61">
        <v>79.25</v>
      </c>
      <c r="H7" s="22">
        <v>73.25</v>
      </c>
      <c r="I7" s="228"/>
      <c r="J7" s="25"/>
      <c r="K7" s="21"/>
      <c r="L7" s="22"/>
      <c r="M7" s="24"/>
      <c r="N7" s="25"/>
      <c r="O7" s="21"/>
      <c r="P7" s="22"/>
      <c r="Q7" s="24"/>
      <c r="R7" s="25"/>
      <c r="S7" s="51"/>
      <c r="T7" s="51"/>
      <c r="U7" s="12">
        <f>SUM(G7:T7)</f>
        <v>152.5</v>
      </c>
      <c r="V7" s="14">
        <f>COUNTA(G7:T7)</f>
        <v>2</v>
      </c>
    </row>
    <row r="8" spans="1:22" ht="25.05" customHeight="1" x14ac:dyDescent="0.25">
      <c r="B8" s="1" t="s">
        <v>46</v>
      </c>
      <c r="C8" s="91" t="s">
        <v>92</v>
      </c>
      <c r="D8" s="226" t="s">
        <v>47</v>
      </c>
      <c r="E8" s="227" t="s">
        <v>119</v>
      </c>
      <c r="F8" s="63" t="s">
        <v>128</v>
      </c>
      <c r="G8" s="61">
        <v>72.5</v>
      </c>
      <c r="H8" s="22">
        <v>73.75</v>
      </c>
      <c r="I8" s="228"/>
      <c r="J8" s="25"/>
      <c r="K8" s="21"/>
      <c r="L8" s="22"/>
      <c r="M8" s="24"/>
      <c r="N8" s="25"/>
      <c r="O8" s="21"/>
      <c r="P8" s="22"/>
      <c r="Q8" s="24"/>
      <c r="R8" s="25"/>
      <c r="S8" s="51"/>
      <c r="T8" s="51"/>
      <c r="U8" s="12">
        <f>SUM(G8:T8)</f>
        <v>146.25</v>
      </c>
      <c r="V8" s="14">
        <f>COUNTA(G8:T8)</f>
        <v>2</v>
      </c>
    </row>
    <row r="9" spans="1:22" ht="25.05" customHeight="1" thickBot="1" x14ac:dyDescent="0.3">
      <c r="B9" s="266" t="s">
        <v>46</v>
      </c>
      <c r="C9" s="210" t="s">
        <v>205</v>
      </c>
      <c r="D9" s="223" t="s">
        <v>48</v>
      </c>
      <c r="E9" s="224" t="s">
        <v>206</v>
      </c>
      <c r="F9" s="72" t="s">
        <v>127</v>
      </c>
      <c r="G9" s="89"/>
      <c r="H9" s="28"/>
      <c r="I9" s="225">
        <v>70.25</v>
      </c>
      <c r="J9" s="30">
        <v>75</v>
      </c>
      <c r="K9" s="31"/>
      <c r="L9" s="28"/>
      <c r="M9" s="29"/>
      <c r="N9" s="30"/>
      <c r="O9" s="31"/>
      <c r="P9" s="28"/>
      <c r="Q9" s="29"/>
      <c r="R9" s="30"/>
      <c r="S9" s="56"/>
      <c r="T9" s="56"/>
      <c r="U9" s="207">
        <f>SUM(G9:T9)</f>
        <v>145.25</v>
      </c>
      <c r="V9" s="88">
        <f>COUNTA(G9:T9)</f>
        <v>2</v>
      </c>
    </row>
    <row r="10" spans="1:22" ht="25.05" customHeight="1" thickBot="1" x14ac:dyDescent="0.3">
      <c r="B10" s="9" t="s">
        <v>46</v>
      </c>
      <c r="C10" s="210" t="s">
        <v>120</v>
      </c>
      <c r="D10" s="223" t="s">
        <v>49</v>
      </c>
      <c r="E10" s="224" t="s">
        <v>121</v>
      </c>
      <c r="F10" s="64" t="s">
        <v>128</v>
      </c>
      <c r="G10" s="89">
        <v>68.5</v>
      </c>
      <c r="H10" s="28">
        <v>71.5</v>
      </c>
      <c r="I10" s="225"/>
      <c r="J10" s="30"/>
      <c r="K10" s="31"/>
      <c r="L10" s="28"/>
      <c r="M10" s="29"/>
      <c r="N10" s="30"/>
      <c r="O10" s="31"/>
      <c r="P10" s="28"/>
      <c r="Q10" s="29"/>
      <c r="R10" s="30"/>
      <c r="S10" s="56"/>
      <c r="T10" s="56"/>
      <c r="U10" s="207">
        <f>SUM(G10:T10)</f>
        <v>140</v>
      </c>
      <c r="V10" s="88">
        <f>COUNTA(G10:T10)</f>
        <v>2</v>
      </c>
    </row>
    <row r="11" spans="1:22" ht="25.05" customHeight="1" thickBot="1" x14ac:dyDescent="0.3">
      <c r="B11" s="191" t="s">
        <v>46</v>
      </c>
      <c r="C11" s="210" t="s">
        <v>122</v>
      </c>
      <c r="D11" s="223" t="s">
        <v>48</v>
      </c>
      <c r="E11" s="224" t="s">
        <v>123</v>
      </c>
      <c r="F11" s="265" t="s">
        <v>129</v>
      </c>
      <c r="G11" s="89">
        <v>64.75</v>
      </c>
      <c r="H11" s="28">
        <v>63.25</v>
      </c>
      <c r="I11" s="225"/>
      <c r="J11" s="30"/>
      <c r="K11" s="31"/>
      <c r="L11" s="28"/>
      <c r="M11" s="29"/>
      <c r="N11" s="30"/>
      <c r="O11" s="31"/>
      <c r="P11" s="28"/>
      <c r="Q11" s="29"/>
      <c r="R11" s="30"/>
      <c r="S11" s="56"/>
      <c r="T11" s="56"/>
      <c r="U11" s="207">
        <f>SUM(G11:T11)</f>
        <v>128</v>
      </c>
      <c r="V11" s="88">
        <f>COUNTA(G11:T11)</f>
        <v>2</v>
      </c>
    </row>
    <row r="12" spans="1:22" ht="25.05" customHeight="1" thickBot="1" x14ac:dyDescent="0.3">
      <c r="B12" s="266" t="s">
        <v>47</v>
      </c>
      <c r="C12" s="210" t="s">
        <v>275</v>
      </c>
      <c r="D12" s="223"/>
      <c r="E12" s="224" t="s">
        <v>209</v>
      </c>
      <c r="F12" s="265"/>
      <c r="G12" s="89"/>
      <c r="H12" s="28"/>
      <c r="I12" s="225"/>
      <c r="J12" s="30"/>
      <c r="K12" s="31"/>
      <c r="L12" s="28"/>
      <c r="M12" s="29">
        <v>60</v>
      </c>
      <c r="N12" s="30">
        <v>63.5</v>
      </c>
      <c r="O12" s="31"/>
      <c r="P12" s="28"/>
      <c r="Q12" s="29"/>
      <c r="R12" s="30"/>
      <c r="S12" s="56"/>
      <c r="T12" s="56"/>
      <c r="U12" s="207">
        <f>SUM(G12:T12)</f>
        <v>123.5</v>
      </c>
      <c r="V12" s="88">
        <f>COUNTA(G12:T12)</f>
        <v>2</v>
      </c>
    </row>
    <row r="13" spans="1:22" ht="25.05" customHeight="1" thickBot="1" x14ac:dyDescent="0.3">
      <c r="B13" s="1" t="s">
        <v>46</v>
      </c>
      <c r="C13" s="210" t="s">
        <v>236</v>
      </c>
      <c r="D13" s="223" t="s">
        <v>48</v>
      </c>
      <c r="E13" s="224" t="s">
        <v>237</v>
      </c>
      <c r="F13" s="112" t="s">
        <v>132</v>
      </c>
      <c r="G13" s="89"/>
      <c r="H13" s="28"/>
      <c r="I13" s="225"/>
      <c r="J13" s="30"/>
      <c r="K13" s="31">
        <v>80.25</v>
      </c>
      <c r="L13" s="28"/>
      <c r="M13" s="29"/>
      <c r="N13" s="30"/>
      <c r="O13" s="31"/>
      <c r="P13" s="28"/>
      <c r="Q13" s="29"/>
      <c r="R13" s="30"/>
      <c r="S13" s="56"/>
      <c r="T13" s="56"/>
      <c r="U13" s="207">
        <f>SUM(G13:T13)</f>
        <v>80.25</v>
      </c>
      <c r="V13" s="88">
        <f>COUNTA(G13:T13)</f>
        <v>1</v>
      </c>
    </row>
    <row r="14" spans="1:22" ht="25.05" customHeight="1" thickBot="1" x14ac:dyDescent="0.3">
      <c r="B14" s="1" t="s">
        <v>46</v>
      </c>
      <c r="C14" s="210" t="s">
        <v>238</v>
      </c>
      <c r="D14" s="223" t="s">
        <v>48</v>
      </c>
      <c r="E14" s="224" t="s">
        <v>239</v>
      </c>
      <c r="F14" s="63" t="s">
        <v>128</v>
      </c>
      <c r="G14" s="89"/>
      <c r="H14" s="28"/>
      <c r="I14" s="225"/>
      <c r="J14" s="30"/>
      <c r="K14" s="31">
        <v>79.25</v>
      </c>
      <c r="L14" s="28"/>
      <c r="M14" s="29"/>
      <c r="N14" s="30"/>
      <c r="O14" s="31"/>
      <c r="P14" s="28"/>
      <c r="Q14" s="29"/>
      <c r="R14" s="30"/>
      <c r="S14" s="56"/>
      <c r="T14" s="56"/>
      <c r="U14" s="207">
        <f>SUM(G14:T14)</f>
        <v>79.25</v>
      </c>
      <c r="V14" s="88">
        <f>COUNTA(G14:T14)</f>
        <v>1</v>
      </c>
    </row>
    <row r="15" spans="1:22" ht="25.05" customHeight="1" thickBot="1" x14ac:dyDescent="0.3">
      <c r="B15" s="1" t="s">
        <v>46</v>
      </c>
      <c r="C15" s="210" t="s">
        <v>124</v>
      </c>
      <c r="D15" s="223" t="s">
        <v>48</v>
      </c>
      <c r="E15" s="224" t="s">
        <v>125</v>
      </c>
      <c r="F15" s="64" t="s">
        <v>130</v>
      </c>
      <c r="G15" s="89" t="s">
        <v>54</v>
      </c>
      <c r="H15" s="28"/>
      <c r="I15" s="225"/>
      <c r="J15" s="30"/>
      <c r="K15" s="31"/>
      <c r="L15" s="28"/>
      <c r="M15" s="29"/>
      <c r="N15" s="30"/>
      <c r="O15" s="31"/>
      <c r="P15" s="28"/>
      <c r="Q15" s="29"/>
      <c r="R15" s="30"/>
      <c r="S15" s="56"/>
      <c r="T15" s="56"/>
      <c r="U15" s="207">
        <f>SUM(G15:T15)</f>
        <v>0</v>
      </c>
      <c r="V15" s="88">
        <f>COUNTA(G15:T15)</f>
        <v>1</v>
      </c>
    </row>
    <row r="16" spans="1:22" ht="25.05" customHeight="1" thickBot="1" x14ac:dyDescent="0.3">
      <c r="B16" s="1" t="s">
        <v>47</v>
      </c>
      <c r="C16" s="210" t="s">
        <v>208</v>
      </c>
      <c r="D16" s="223" t="s">
        <v>47</v>
      </c>
      <c r="E16" s="224" t="s">
        <v>209</v>
      </c>
      <c r="F16" s="64"/>
      <c r="G16" s="89"/>
      <c r="H16" s="28"/>
      <c r="I16" s="225" t="s">
        <v>54</v>
      </c>
      <c r="J16" s="30" t="s">
        <v>54</v>
      </c>
      <c r="K16" s="31"/>
      <c r="L16" s="28"/>
      <c r="M16" s="29"/>
      <c r="N16" s="30"/>
      <c r="O16" s="31"/>
      <c r="P16" s="28"/>
      <c r="Q16" s="29"/>
      <c r="R16" s="30"/>
      <c r="S16" s="56"/>
      <c r="T16" s="56"/>
      <c r="U16" s="207">
        <f>SUM(G16:T16)</f>
        <v>0</v>
      </c>
      <c r="V16" s="88">
        <f>COUNTA(G16:T16)</f>
        <v>2</v>
      </c>
    </row>
    <row r="17" spans="3:22" ht="25.05" customHeight="1" thickBot="1" x14ac:dyDescent="0.3">
      <c r="C17" s="210"/>
      <c r="D17" s="223"/>
      <c r="E17" s="224"/>
      <c r="F17" s="64"/>
      <c r="G17" s="89"/>
      <c r="H17" s="28"/>
      <c r="I17" s="225"/>
      <c r="J17" s="30"/>
      <c r="K17" s="31"/>
      <c r="L17" s="28"/>
      <c r="M17" s="29"/>
      <c r="N17" s="30"/>
      <c r="O17" s="31"/>
      <c r="P17" s="28"/>
      <c r="Q17" s="29"/>
      <c r="R17" s="30"/>
      <c r="S17" s="56"/>
      <c r="T17" s="56"/>
      <c r="U17" s="207">
        <f t="shared" ref="U16:U18" si="0">SUM(G17:T17)</f>
        <v>0</v>
      </c>
      <c r="V17" s="88">
        <f t="shared" ref="V16:V18" si="1">COUNTA(G17:T17)</f>
        <v>0</v>
      </c>
    </row>
    <row r="18" spans="3:22" ht="25.05" customHeight="1" thickBot="1" x14ac:dyDescent="0.3">
      <c r="C18" s="210"/>
      <c r="D18" s="223"/>
      <c r="E18" s="224"/>
      <c r="F18" s="64"/>
      <c r="G18" s="89"/>
      <c r="H18" s="28"/>
      <c r="I18" s="225"/>
      <c r="J18" s="30"/>
      <c r="K18" s="31"/>
      <c r="L18" s="28"/>
      <c r="M18" s="29"/>
      <c r="N18" s="30"/>
      <c r="O18" s="31"/>
      <c r="P18" s="28"/>
      <c r="Q18" s="29"/>
      <c r="R18" s="30"/>
      <c r="S18" s="56"/>
      <c r="T18" s="56"/>
      <c r="U18" s="207">
        <f t="shared" si="0"/>
        <v>0</v>
      </c>
      <c r="V18" s="88">
        <f t="shared" si="1"/>
        <v>0</v>
      </c>
    </row>
    <row r="19" spans="3:22" ht="25.05" customHeight="1" thickBot="1" x14ac:dyDescent="0.3">
      <c r="C19" s="210"/>
      <c r="D19" s="223"/>
      <c r="E19" s="224"/>
      <c r="F19" s="63"/>
      <c r="G19" s="89"/>
      <c r="H19" s="28"/>
      <c r="I19" s="225"/>
      <c r="J19" s="30"/>
      <c r="K19" s="31"/>
      <c r="L19" s="28"/>
      <c r="M19" s="29"/>
      <c r="N19" s="30"/>
      <c r="O19" s="31"/>
      <c r="P19" s="28"/>
      <c r="Q19" s="29"/>
      <c r="R19" s="30"/>
      <c r="S19" s="56"/>
      <c r="T19" s="56"/>
      <c r="U19" s="207">
        <f t="shared" ref="U4:U19" si="2">SUM(G19:T19)</f>
        <v>0</v>
      </c>
      <c r="V19" s="88">
        <f t="shared" ref="V4:V19" si="3">COUNTA(G19:T19)</f>
        <v>0</v>
      </c>
    </row>
  </sheetData>
  <sortState xmlns:xlrd2="http://schemas.microsoft.com/office/spreadsheetml/2017/richdata2" ref="B4:V16">
    <sortCondition descending="1" ref="U4:U16"/>
  </sortState>
  <mergeCells count="9">
    <mergeCell ref="C1:V1"/>
    <mergeCell ref="C2:V2"/>
    <mergeCell ref="G3:H3"/>
    <mergeCell ref="I3:J3"/>
    <mergeCell ref="K3:L3"/>
    <mergeCell ref="M3:N3"/>
    <mergeCell ref="Q3:R3"/>
    <mergeCell ref="O3:P3"/>
    <mergeCell ref="S3:T3"/>
  </mergeCells>
  <pageMargins left="0.7" right="0.7" top="0.75" bottom="0.75" header="0.3" footer="0.3"/>
  <pageSetup paperSize="9" scale="5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13FFF-8AC1-3C43-995D-1B4E6C494B8A}">
  <sheetPr>
    <pageSetUpPr fitToPage="1"/>
  </sheetPr>
  <dimension ref="A1:T9"/>
  <sheetViews>
    <sheetView zoomScale="79" zoomScaleNormal="79" workbookViewId="0">
      <selection activeCell="L7" sqref="L7"/>
    </sheetView>
  </sheetViews>
  <sheetFormatPr defaultColWidth="8.77734375" defaultRowHeight="13.2" x14ac:dyDescent="0.25"/>
  <cols>
    <col min="1" max="1" width="3.21875" style="1" customWidth="1"/>
    <col min="2" max="2" width="23.33203125" bestFit="1" customWidth="1"/>
    <col min="3" max="3" width="26.33203125" bestFit="1" customWidth="1"/>
    <col min="4" max="4" width="48" bestFit="1" customWidth="1"/>
    <col min="5" max="18" width="7.77734375" customWidth="1"/>
    <col min="19" max="19" width="13" customWidth="1"/>
  </cols>
  <sheetData>
    <row r="1" spans="1:20" ht="157.05000000000001" customHeight="1" thickBot="1" x14ac:dyDescent="0.3">
      <c r="B1" s="336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8"/>
    </row>
    <row r="2" spans="1:20" ht="43.95" customHeight="1" thickBot="1" x14ac:dyDescent="0.3">
      <c r="A2" s="2"/>
      <c r="B2" s="339" t="s">
        <v>182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1"/>
    </row>
    <row r="3" spans="1:20" ht="40.049999999999997" customHeight="1" x14ac:dyDescent="0.25">
      <c r="A3" s="9"/>
      <c r="B3" s="62" t="s">
        <v>0</v>
      </c>
      <c r="C3" s="62" t="s">
        <v>1</v>
      </c>
      <c r="D3" s="77" t="s">
        <v>126</v>
      </c>
      <c r="E3" s="307" t="s">
        <v>75</v>
      </c>
      <c r="F3" s="308"/>
      <c r="G3" s="309" t="s">
        <v>67</v>
      </c>
      <c r="H3" s="310"/>
      <c r="I3" s="311" t="s">
        <v>59</v>
      </c>
      <c r="J3" s="312"/>
      <c r="K3" s="313" t="s">
        <v>276</v>
      </c>
      <c r="L3" s="314"/>
      <c r="M3" s="315"/>
      <c r="N3" s="316"/>
      <c r="O3" s="317"/>
      <c r="P3" s="318"/>
      <c r="Q3" s="315"/>
      <c r="R3" s="316"/>
      <c r="S3" s="3" t="s">
        <v>2</v>
      </c>
      <c r="T3" s="78" t="s">
        <v>3</v>
      </c>
    </row>
    <row r="4" spans="1:20" ht="25.05" customHeight="1" x14ac:dyDescent="0.25">
      <c r="A4" s="9"/>
      <c r="B4" s="268" t="s">
        <v>100</v>
      </c>
      <c r="C4" s="268" t="s">
        <v>96</v>
      </c>
      <c r="D4" s="238" t="s">
        <v>67</v>
      </c>
      <c r="E4" s="269">
        <v>61.029000000000003</v>
      </c>
      <c r="F4" s="270">
        <v>61.176000000000002</v>
      </c>
      <c r="G4" s="50">
        <v>62.426000000000002</v>
      </c>
      <c r="H4" s="50">
        <v>61.618000000000002</v>
      </c>
      <c r="I4" s="271">
        <v>62.058999999999997</v>
      </c>
      <c r="J4" s="271">
        <v>62.573999999999998</v>
      </c>
      <c r="K4" s="50"/>
      <c r="L4" s="50"/>
      <c r="M4" s="269"/>
      <c r="N4" s="269"/>
      <c r="O4" s="50"/>
      <c r="P4" s="50"/>
      <c r="Q4" s="55"/>
      <c r="R4" s="55"/>
      <c r="S4" s="272">
        <f t="shared" ref="S4:S9" si="0">SUM(E4:R4)</f>
        <v>370.88200000000001</v>
      </c>
      <c r="T4" s="181">
        <f t="shared" ref="T4:T9" si="1">COUNTA(E4:R4)</f>
        <v>6</v>
      </c>
    </row>
    <row r="5" spans="1:20" ht="25.05" customHeight="1" x14ac:dyDescent="0.25">
      <c r="A5" s="9"/>
      <c r="B5" s="268" t="s">
        <v>234</v>
      </c>
      <c r="C5" s="268" t="s">
        <v>29</v>
      </c>
      <c r="D5" s="238"/>
      <c r="E5" s="269"/>
      <c r="F5" s="270"/>
      <c r="G5" s="50">
        <v>58.381999999999998</v>
      </c>
      <c r="H5" s="50">
        <v>56.618000000000002</v>
      </c>
      <c r="I5" s="271">
        <v>63.015000000000001</v>
      </c>
      <c r="J5" s="271">
        <v>60.956000000000003</v>
      </c>
      <c r="K5" s="50">
        <v>60.073999999999998</v>
      </c>
      <c r="L5" s="50">
        <v>62.941000000000003</v>
      </c>
      <c r="M5" s="269"/>
      <c r="N5" s="269"/>
      <c r="O5" s="50"/>
      <c r="P5" s="50"/>
      <c r="Q5" s="55"/>
      <c r="R5" s="55"/>
      <c r="S5" s="272">
        <f t="shared" si="0"/>
        <v>361.98599999999999</v>
      </c>
      <c r="T5" s="181">
        <f t="shared" si="1"/>
        <v>6</v>
      </c>
    </row>
    <row r="6" spans="1:20" ht="25.05" customHeight="1" x14ac:dyDescent="0.25">
      <c r="A6" s="9"/>
      <c r="B6" s="268" t="s">
        <v>110</v>
      </c>
      <c r="C6" s="268" t="s">
        <v>111</v>
      </c>
      <c r="D6" s="238" t="s">
        <v>197</v>
      </c>
      <c r="E6" s="269">
        <v>57</v>
      </c>
      <c r="F6" s="270">
        <v>57.868000000000002</v>
      </c>
      <c r="G6" s="50"/>
      <c r="H6" s="50"/>
      <c r="I6" s="271">
        <v>53.456000000000003</v>
      </c>
      <c r="J6" s="271">
        <v>56.984999999999999</v>
      </c>
      <c r="K6" s="50"/>
      <c r="L6" s="50"/>
      <c r="M6" s="269"/>
      <c r="N6" s="269"/>
      <c r="O6" s="50"/>
      <c r="P6" s="50"/>
      <c r="Q6" s="55"/>
      <c r="R6" s="55"/>
      <c r="S6" s="272">
        <f t="shared" si="0"/>
        <v>225.30900000000003</v>
      </c>
      <c r="T6" s="181">
        <f t="shared" si="1"/>
        <v>4</v>
      </c>
    </row>
    <row r="7" spans="1:20" ht="25.05" customHeight="1" x14ac:dyDescent="0.25">
      <c r="A7" s="9"/>
      <c r="B7" s="273" t="s">
        <v>97</v>
      </c>
      <c r="C7" s="273" t="s">
        <v>98</v>
      </c>
      <c r="D7" s="238" t="s">
        <v>197</v>
      </c>
      <c r="E7" s="269"/>
      <c r="F7" s="270">
        <v>62.646999999999998</v>
      </c>
      <c r="G7" s="50"/>
      <c r="H7" s="50"/>
      <c r="I7" s="271"/>
      <c r="J7" s="271">
        <v>65.662000000000006</v>
      </c>
      <c r="K7" s="50"/>
      <c r="L7" s="50"/>
      <c r="M7" s="269"/>
      <c r="N7" s="269"/>
      <c r="O7" s="50"/>
      <c r="P7" s="50"/>
      <c r="Q7" s="55"/>
      <c r="R7" s="55"/>
      <c r="S7" s="272">
        <f t="shared" si="0"/>
        <v>128.309</v>
      </c>
      <c r="T7" s="181">
        <f t="shared" si="1"/>
        <v>2</v>
      </c>
    </row>
    <row r="8" spans="1:20" ht="25.05" customHeight="1" x14ac:dyDescent="0.25">
      <c r="A8" s="9"/>
      <c r="B8" s="268" t="s">
        <v>199</v>
      </c>
      <c r="C8" s="268" t="s">
        <v>200</v>
      </c>
      <c r="D8" s="238" t="s">
        <v>201</v>
      </c>
      <c r="E8" s="269">
        <v>59.043999999999997</v>
      </c>
      <c r="F8" s="270">
        <v>65</v>
      </c>
      <c r="G8" s="50"/>
      <c r="H8" s="50"/>
      <c r="I8" s="271"/>
      <c r="J8" s="271"/>
      <c r="K8" s="50"/>
      <c r="L8" s="50"/>
      <c r="M8" s="269"/>
      <c r="N8" s="269"/>
      <c r="O8" s="50"/>
      <c r="P8" s="50"/>
      <c r="Q8" s="55"/>
      <c r="R8" s="55"/>
      <c r="S8" s="272">
        <f t="shared" si="0"/>
        <v>124.044</v>
      </c>
      <c r="T8" s="181">
        <f t="shared" si="1"/>
        <v>2</v>
      </c>
    </row>
    <row r="9" spans="1:20" ht="25.05" customHeight="1" x14ac:dyDescent="0.25">
      <c r="A9" s="9"/>
      <c r="B9" s="268" t="s">
        <v>60</v>
      </c>
      <c r="C9" s="273" t="s">
        <v>32</v>
      </c>
      <c r="D9" s="238" t="s">
        <v>131</v>
      </c>
      <c r="E9" s="269">
        <v>66.102999999999994</v>
      </c>
      <c r="F9" s="270"/>
      <c r="G9" s="50"/>
      <c r="H9" s="50"/>
      <c r="I9" s="271"/>
      <c r="J9" s="271"/>
      <c r="K9" s="50"/>
      <c r="L9" s="50"/>
      <c r="M9" s="269"/>
      <c r="N9" s="269"/>
      <c r="O9" s="50"/>
      <c r="P9" s="50"/>
      <c r="Q9" s="55"/>
      <c r="R9" s="55"/>
      <c r="S9" s="272">
        <f t="shared" si="0"/>
        <v>66.102999999999994</v>
      </c>
      <c r="T9" s="181">
        <f t="shared" si="1"/>
        <v>1</v>
      </c>
    </row>
  </sheetData>
  <sortState xmlns:xlrd2="http://schemas.microsoft.com/office/spreadsheetml/2017/richdata2" ref="B4:T9">
    <sortCondition descending="1" ref="S4:S9"/>
  </sortState>
  <mergeCells count="9">
    <mergeCell ref="B1:T1"/>
    <mergeCell ref="B2:T2"/>
    <mergeCell ref="E3:F3"/>
    <mergeCell ref="G3:H3"/>
    <mergeCell ref="I3:J3"/>
    <mergeCell ref="K3:L3"/>
    <mergeCell ref="O3:P3"/>
    <mergeCell ref="M3:N3"/>
    <mergeCell ref="Q3:R3"/>
  </mergeCells>
  <pageMargins left="0.7" right="0.7" top="0.75" bottom="0.75" header="0.3" footer="0.3"/>
  <pageSetup paperSize="9" scale="57" orientation="landscape" horizontalDpi="4294967293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8620A-97C4-184C-A9D8-147967A2C6AC}">
  <sheetPr>
    <pageSetUpPr fitToPage="1"/>
  </sheetPr>
  <dimension ref="A1:T13"/>
  <sheetViews>
    <sheetView zoomScale="71" zoomScaleNormal="71" workbookViewId="0">
      <selection activeCell="B1" sqref="B1:T1"/>
    </sheetView>
  </sheetViews>
  <sheetFormatPr defaultColWidth="8.77734375" defaultRowHeight="13.2" x14ac:dyDescent="0.25"/>
  <cols>
    <col min="1" max="1" width="3.21875" style="1" customWidth="1"/>
    <col min="2" max="2" width="20.77734375" customWidth="1"/>
    <col min="3" max="3" width="25" customWidth="1"/>
    <col min="4" max="4" width="54.33203125" customWidth="1"/>
    <col min="5" max="15" width="7.77734375" customWidth="1"/>
    <col min="16" max="16" width="8.77734375" customWidth="1"/>
    <col min="17" max="18" width="7.77734375" customWidth="1"/>
    <col min="19" max="19" width="13" customWidth="1"/>
  </cols>
  <sheetData>
    <row r="1" spans="1:20" ht="157.05000000000001" customHeight="1" thickBot="1" x14ac:dyDescent="0.3">
      <c r="B1" s="275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7"/>
    </row>
    <row r="2" spans="1:20" ht="43.95" customHeight="1" thickBot="1" x14ac:dyDescent="0.3">
      <c r="A2" s="2"/>
      <c r="B2" s="342" t="s">
        <v>15</v>
      </c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4"/>
    </row>
    <row r="3" spans="1:20" ht="40.049999999999997" customHeight="1" thickBot="1" x14ac:dyDescent="0.3">
      <c r="A3" s="9"/>
      <c r="B3" s="4" t="s">
        <v>0</v>
      </c>
      <c r="C3" s="4" t="s">
        <v>1</v>
      </c>
      <c r="D3" s="69" t="s">
        <v>6</v>
      </c>
      <c r="E3" s="289" t="s">
        <v>7</v>
      </c>
      <c r="F3" s="290"/>
      <c r="G3" s="345" t="s">
        <v>7</v>
      </c>
      <c r="H3" s="346"/>
      <c r="I3" s="291" t="s">
        <v>7</v>
      </c>
      <c r="J3" s="292"/>
      <c r="K3" s="335" t="s">
        <v>59</v>
      </c>
      <c r="L3" s="296"/>
      <c r="M3" s="297" t="s">
        <v>23</v>
      </c>
      <c r="N3" s="298"/>
      <c r="O3" s="299" t="s">
        <v>71</v>
      </c>
      <c r="P3" s="300"/>
      <c r="Q3" s="297"/>
      <c r="R3" s="298"/>
      <c r="S3" s="3" t="s">
        <v>2</v>
      </c>
      <c r="T3" s="15" t="s">
        <v>3</v>
      </c>
    </row>
    <row r="4" spans="1:20" ht="25.05" customHeight="1" thickBot="1" x14ac:dyDescent="0.3">
      <c r="A4" s="9">
        <f>A3+1</f>
        <v>1</v>
      </c>
      <c r="B4" s="168" t="s">
        <v>18</v>
      </c>
      <c r="C4" s="119" t="s">
        <v>19</v>
      </c>
      <c r="D4" s="111" t="s">
        <v>8</v>
      </c>
      <c r="E4" s="167">
        <v>65.741</v>
      </c>
      <c r="F4" s="35">
        <v>65.775999999999996</v>
      </c>
      <c r="G4" s="39">
        <v>65.926000000000002</v>
      </c>
      <c r="H4" s="40">
        <v>64.569000000000003</v>
      </c>
      <c r="I4" s="41">
        <v>66.388999999999996</v>
      </c>
      <c r="J4" s="35">
        <v>64.914000000000001</v>
      </c>
      <c r="K4" s="39">
        <v>55.463000000000001</v>
      </c>
      <c r="L4" s="40">
        <v>65.947999999999993</v>
      </c>
      <c r="M4" s="41"/>
      <c r="N4" s="35"/>
      <c r="O4" s="39">
        <v>66.480999999999995</v>
      </c>
      <c r="P4" s="40">
        <v>65.947999999999993</v>
      </c>
      <c r="Q4" s="54"/>
      <c r="R4" s="54"/>
      <c r="S4" s="5">
        <f t="shared" ref="S4:S13" si="0">SUM(E4:R4)</f>
        <v>647.15499999999997</v>
      </c>
      <c r="T4" s="13">
        <f t="shared" ref="T4:T13" si="1">COUNTA(E4:R4)</f>
        <v>10</v>
      </c>
    </row>
    <row r="5" spans="1:20" ht="25.05" customHeight="1" thickBot="1" x14ac:dyDescent="0.3">
      <c r="A5" s="9">
        <f t="shared" ref="A5:A9" si="2">A4+1</f>
        <v>2</v>
      </c>
      <c r="B5" s="182" t="s">
        <v>50</v>
      </c>
      <c r="C5" s="116" t="s">
        <v>21</v>
      </c>
      <c r="D5" s="112" t="s">
        <v>14</v>
      </c>
      <c r="E5" s="37"/>
      <c r="F5" s="22"/>
      <c r="G5" s="24"/>
      <c r="H5" s="25"/>
      <c r="I5" s="21">
        <v>65.555999999999997</v>
      </c>
      <c r="J5" s="22">
        <v>67.671999999999997</v>
      </c>
      <c r="K5" s="24">
        <v>67.87</v>
      </c>
      <c r="L5" s="25">
        <v>68.447999999999993</v>
      </c>
      <c r="M5" s="21"/>
      <c r="N5" s="22"/>
      <c r="O5" s="24">
        <v>65.832999999999998</v>
      </c>
      <c r="P5" s="25">
        <v>65.516999999999996</v>
      </c>
      <c r="Q5" s="51"/>
      <c r="R5" s="51"/>
      <c r="S5" s="5">
        <f t="shared" si="0"/>
        <v>400.89600000000002</v>
      </c>
      <c r="T5" s="13">
        <f t="shared" si="1"/>
        <v>6</v>
      </c>
    </row>
    <row r="6" spans="1:20" ht="25.05" customHeight="1" thickBot="1" x14ac:dyDescent="0.3">
      <c r="A6" s="9">
        <f t="shared" si="2"/>
        <v>3</v>
      </c>
      <c r="B6" s="183" t="s">
        <v>16</v>
      </c>
      <c r="C6" s="169" t="s">
        <v>17</v>
      </c>
      <c r="D6" s="111" t="s">
        <v>8</v>
      </c>
      <c r="E6" s="45">
        <v>66.203999999999994</v>
      </c>
      <c r="F6" s="22">
        <v>68.447999999999993</v>
      </c>
      <c r="G6" s="24">
        <v>66.759</v>
      </c>
      <c r="H6" s="25">
        <v>64.31</v>
      </c>
      <c r="I6" s="21">
        <v>66.111000000000004</v>
      </c>
      <c r="J6" s="22">
        <v>66.034000000000006</v>
      </c>
      <c r="K6" s="24"/>
      <c r="L6" s="25"/>
      <c r="M6" s="21"/>
      <c r="N6" s="22"/>
      <c r="O6" s="24"/>
      <c r="P6" s="25"/>
      <c r="Q6" s="51"/>
      <c r="R6" s="51"/>
      <c r="S6" s="5">
        <f t="shared" si="0"/>
        <v>397.86599999999999</v>
      </c>
      <c r="T6" s="13">
        <f t="shared" si="1"/>
        <v>6</v>
      </c>
    </row>
    <row r="7" spans="1:20" ht="25.05" customHeight="1" thickBot="1" x14ac:dyDescent="0.3">
      <c r="A7" s="9">
        <f t="shared" si="2"/>
        <v>4</v>
      </c>
      <c r="B7" s="113" t="s">
        <v>36</v>
      </c>
      <c r="C7" s="114" t="s">
        <v>22</v>
      </c>
      <c r="D7" s="112" t="s">
        <v>8</v>
      </c>
      <c r="E7" s="38"/>
      <c r="F7" s="28"/>
      <c r="G7" s="29">
        <v>60.832999999999998</v>
      </c>
      <c r="H7" s="30">
        <v>58.621000000000002</v>
      </c>
      <c r="I7" s="31">
        <v>51.759</v>
      </c>
      <c r="J7" s="28"/>
      <c r="K7" s="29"/>
      <c r="L7" s="30"/>
      <c r="M7" s="31"/>
      <c r="N7" s="28"/>
      <c r="O7" s="29"/>
      <c r="P7" s="30"/>
      <c r="Q7" s="56"/>
      <c r="R7" s="56"/>
      <c r="S7" s="85">
        <f t="shared" si="0"/>
        <v>171.21300000000002</v>
      </c>
      <c r="T7" s="74">
        <f t="shared" si="1"/>
        <v>3</v>
      </c>
    </row>
    <row r="8" spans="1:20" ht="25.05" customHeight="1" thickBot="1" x14ac:dyDescent="0.3">
      <c r="A8" s="9">
        <f t="shared" si="2"/>
        <v>5</v>
      </c>
      <c r="B8" s="165" t="s">
        <v>20</v>
      </c>
      <c r="C8" s="114" t="s">
        <v>21</v>
      </c>
      <c r="D8" s="115" t="s">
        <v>14</v>
      </c>
      <c r="E8" s="38">
        <v>64.537000000000006</v>
      </c>
      <c r="F8" s="28">
        <v>67.241</v>
      </c>
      <c r="G8" s="29"/>
      <c r="H8" s="30"/>
      <c r="I8" s="31"/>
      <c r="J8" s="28"/>
      <c r="K8" s="29"/>
      <c r="L8" s="30"/>
      <c r="M8" s="31"/>
      <c r="N8" s="28"/>
      <c r="O8" s="29"/>
      <c r="P8" s="30"/>
      <c r="Q8" s="56"/>
      <c r="R8" s="56"/>
      <c r="S8" s="85">
        <f t="shared" si="0"/>
        <v>131.77800000000002</v>
      </c>
      <c r="T8" s="74">
        <f t="shared" si="1"/>
        <v>2</v>
      </c>
    </row>
    <row r="9" spans="1:20" ht="25.05" customHeight="1" thickBot="1" x14ac:dyDescent="0.3">
      <c r="A9" s="9">
        <f t="shared" si="2"/>
        <v>6</v>
      </c>
      <c r="B9" s="113" t="s">
        <v>51</v>
      </c>
      <c r="C9" s="114" t="s">
        <v>52</v>
      </c>
      <c r="D9" s="115" t="s">
        <v>8</v>
      </c>
      <c r="E9" s="38"/>
      <c r="F9" s="28"/>
      <c r="G9" s="29"/>
      <c r="H9" s="30"/>
      <c r="I9" s="31">
        <v>64.444000000000003</v>
      </c>
      <c r="J9" s="28">
        <v>61.982999999999997</v>
      </c>
      <c r="K9" s="29"/>
      <c r="L9" s="30"/>
      <c r="M9" s="31"/>
      <c r="N9" s="28"/>
      <c r="O9" s="29"/>
      <c r="P9" s="30"/>
      <c r="Q9" s="56"/>
      <c r="R9" s="56"/>
      <c r="S9" s="85">
        <f t="shared" si="0"/>
        <v>126.42699999999999</v>
      </c>
      <c r="T9" s="74">
        <f t="shared" si="1"/>
        <v>2</v>
      </c>
    </row>
    <row r="10" spans="1:20" ht="25.05" customHeight="1" thickBot="1" x14ac:dyDescent="0.3">
      <c r="A10" s="9"/>
      <c r="B10" s="113" t="s">
        <v>42</v>
      </c>
      <c r="C10" s="114" t="s">
        <v>52</v>
      </c>
      <c r="D10" s="115" t="s">
        <v>8</v>
      </c>
      <c r="E10" s="38"/>
      <c r="F10" s="28"/>
      <c r="G10" s="29"/>
      <c r="H10" s="30"/>
      <c r="I10" s="31">
        <v>62.5</v>
      </c>
      <c r="J10" s="28">
        <v>63.103000000000002</v>
      </c>
      <c r="K10" s="29"/>
      <c r="L10" s="30"/>
      <c r="M10" s="31"/>
      <c r="N10" s="28"/>
      <c r="O10" s="29"/>
      <c r="P10" s="30"/>
      <c r="Q10" s="56"/>
      <c r="R10" s="56"/>
      <c r="S10" s="85">
        <f t="shared" si="0"/>
        <v>125.60300000000001</v>
      </c>
      <c r="T10" s="74">
        <f t="shared" si="1"/>
        <v>2</v>
      </c>
    </row>
    <row r="11" spans="1:20" ht="25.05" customHeight="1" thickBot="1" x14ac:dyDescent="0.3">
      <c r="A11" s="9"/>
      <c r="B11" s="113" t="s">
        <v>10</v>
      </c>
      <c r="C11" s="114" t="s">
        <v>22</v>
      </c>
      <c r="D11" s="166" t="s">
        <v>8</v>
      </c>
      <c r="E11" s="38">
        <v>62.314999999999998</v>
      </c>
      <c r="F11" s="28">
        <v>58.621000000000002</v>
      </c>
      <c r="G11" s="29"/>
      <c r="H11" s="30"/>
      <c r="I11" s="31"/>
      <c r="J11" s="28"/>
      <c r="K11" s="29"/>
      <c r="L11" s="30"/>
      <c r="M11" s="31"/>
      <c r="N11" s="28"/>
      <c r="O11" s="29"/>
      <c r="P11" s="30"/>
      <c r="Q11" s="56"/>
      <c r="R11" s="56"/>
      <c r="S11" s="85">
        <f t="shared" si="0"/>
        <v>120.93600000000001</v>
      </c>
      <c r="T11" s="74">
        <f t="shared" si="1"/>
        <v>2</v>
      </c>
    </row>
    <row r="12" spans="1:20" ht="25.05" customHeight="1" thickBot="1" x14ac:dyDescent="0.3">
      <c r="A12" s="9"/>
      <c r="B12" s="113" t="s">
        <v>53</v>
      </c>
      <c r="C12" s="114" t="s">
        <v>52</v>
      </c>
      <c r="D12" s="115" t="s">
        <v>8</v>
      </c>
      <c r="E12" s="38"/>
      <c r="F12" s="28"/>
      <c r="G12" s="29"/>
      <c r="H12" s="30"/>
      <c r="I12" s="31" t="s">
        <v>54</v>
      </c>
      <c r="J12" s="28">
        <v>62.328000000000003</v>
      </c>
      <c r="K12" s="29"/>
      <c r="L12" s="30"/>
      <c r="M12" s="31"/>
      <c r="N12" s="28"/>
      <c r="O12" s="29"/>
      <c r="P12" s="30"/>
      <c r="Q12" s="56"/>
      <c r="R12" s="56"/>
      <c r="S12" s="85">
        <f t="shared" si="0"/>
        <v>62.328000000000003</v>
      </c>
      <c r="T12" s="74">
        <f t="shared" si="1"/>
        <v>2</v>
      </c>
    </row>
    <row r="13" spans="1:20" ht="25.05" customHeight="1" thickBot="1" x14ac:dyDescent="0.3">
      <c r="A13" s="9"/>
      <c r="B13" s="113"/>
      <c r="C13" s="114"/>
      <c r="D13" s="115"/>
      <c r="E13" s="38"/>
      <c r="F13" s="28"/>
      <c r="G13" s="29"/>
      <c r="H13" s="30"/>
      <c r="I13" s="31"/>
      <c r="J13" s="28"/>
      <c r="K13" s="29"/>
      <c r="L13" s="30"/>
      <c r="M13" s="31"/>
      <c r="N13" s="28"/>
      <c r="O13" s="29"/>
      <c r="P13" s="30"/>
      <c r="Q13" s="56"/>
      <c r="R13" s="56"/>
      <c r="S13" s="85">
        <f t="shared" si="0"/>
        <v>0</v>
      </c>
      <c r="T13" s="74">
        <f t="shared" si="1"/>
        <v>0</v>
      </c>
    </row>
  </sheetData>
  <sortState xmlns:xlrd2="http://schemas.microsoft.com/office/spreadsheetml/2017/richdata2" ref="B4:T13">
    <sortCondition descending="1" ref="S4:S13"/>
  </sortState>
  <mergeCells count="9">
    <mergeCell ref="B1:T1"/>
    <mergeCell ref="B2:T2"/>
    <mergeCell ref="E3:F3"/>
    <mergeCell ref="G3:H3"/>
    <mergeCell ref="I3:J3"/>
    <mergeCell ref="K3:L3"/>
    <mergeCell ref="O3:P3"/>
    <mergeCell ref="M3:N3"/>
    <mergeCell ref="Q3:R3"/>
  </mergeCells>
  <pageMargins left="0.7" right="0.7" top="0.75" bottom="0.75" header="0.3" footer="0.3"/>
  <pageSetup paperSize="9" scale="5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991C7-1048-8642-9BD2-4F315BD624CF}">
  <sheetPr>
    <pageSetUpPr fitToPage="1"/>
  </sheetPr>
  <dimension ref="A1:T14"/>
  <sheetViews>
    <sheetView zoomScale="66" zoomScaleNormal="66" workbookViewId="0">
      <selection activeCell="O3" sqref="O3:P3"/>
    </sheetView>
  </sheetViews>
  <sheetFormatPr defaultColWidth="8.77734375" defaultRowHeight="13.2" x14ac:dyDescent="0.25"/>
  <cols>
    <col min="1" max="1" width="3.21875" style="1" customWidth="1"/>
    <col min="2" max="2" width="18.6640625" customWidth="1"/>
    <col min="3" max="3" width="24.33203125" customWidth="1"/>
    <col min="4" max="4" width="62.77734375" customWidth="1"/>
    <col min="5" max="7" width="7.77734375" customWidth="1"/>
    <col min="8" max="8" width="10.44140625" customWidth="1"/>
    <col min="9" max="18" width="7.77734375" customWidth="1"/>
    <col min="19" max="19" width="13" customWidth="1"/>
  </cols>
  <sheetData>
    <row r="1" spans="1:20" ht="157.05000000000001" customHeight="1" thickBot="1" x14ac:dyDescent="0.3">
      <c r="B1" s="275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7"/>
    </row>
    <row r="2" spans="1:20" ht="43.95" customHeight="1" thickBot="1" x14ac:dyDescent="0.3">
      <c r="A2" s="2"/>
      <c r="B2" s="347" t="s">
        <v>44</v>
      </c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9"/>
    </row>
    <row r="3" spans="1:20" ht="40.049999999999997" customHeight="1" thickBot="1" x14ac:dyDescent="0.3">
      <c r="A3" s="9"/>
      <c r="B3" s="62" t="s">
        <v>0</v>
      </c>
      <c r="C3" s="62" t="s">
        <v>1</v>
      </c>
      <c r="D3" s="77" t="s">
        <v>6</v>
      </c>
      <c r="E3" s="307" t="s">
        <v>7</v>
      </c>
      <c r="F3" s="308"/>
      <c r="G3" s="350" t="s">
        <v>7</v>
      </c>
      <c r="H3" s="351"/>
      <c r="I3" s="309" t="s">
        <v>7</v>
      </c>
      <c r="J3" s="310"/>
      <c r="K3" s="352" t="s">
        <v>59</v>
      </c>
      <c r="L3" s="314"/>
      <c r="M3" s="315" t="s">
        <v>23</v>
      </c>
      <c r="N3" s="316"/>
      <c r="O3" s="317" t="s">
        <v>71</v>
      </c>
      <c r="P3" s="318"/>
      <c r="Q3" s="315"/>
      <c r="R3" s="316"/>
      <c r="S3" s="3" t="s">
        <v>2</v>
      </c>
      <c r="T3" s="78" t="s">
        <v>3</v>
      </c>
    </row>
    <row r="4" spans="1:20" ht="25.05" customHeight="1" thickBot="1" x14ac:dyDescent="0.3">
      <c r="A4" s="9">
        <f>A3+1</f>
        <v>1</v>
      </c>
      <c r="B4" s="97" t="s">
        <v>11</v>
      </c>
      <c r="C4" s="97" t="s">
        <v>12</v>
      </c>
      <c r="D4" s="117" t="s">
        <v>13</v>
      </c>
      <c r="E4" s="17"/>
      <c r="F4" s="16"/>
      <c r="G4" s="18"/>
      <c r="H4" s="19"/>
      <c r="I4" s="20"/>
      <c r="J4" s="16"/>
      <c r="K4" s="18">
        <v>63.241</v>
      </c>
      <c r="L4" s="19">
        <v>59.137999999999998</v>
      </c>
      <c r="M4" s="20">
        <v>55.741</v>
      </c>
      <c r="N4" s="16">
        <v>58.982999999999997</v>
      </c>
      <c r="O4" s="18"/>
      <c r="P4" s="178"/>
      <c r="Q4" s="53"/>
      <c r="R4" s="179"/>
      <c r="S4" s="81">
        <f>SUM(E4:R4)</f>
        <v>237.10300000000001</v>
      </c>
      <c r="T4" s="13">
        <f>COUNTA(E4:R4)</f>
        <v>4</v>
      </c>
    </row>
    <row r="5" spans="1:20" ht="25.05" customHeight="1" thickBot="1" x14ac:dyDescent="0.3">
      <c r="A5" s="9">
        <f t="shared" ref="A5:A8" si="0">A4+1</f>
        <v>2</v>
      </c>
      <c r="B5" s="94" t="s">
        <v>35</v>
      </c>
      <c r="C5" s="94" t="s">
        <v>61</v>
      </c>
      <c r="D5" s="93"/>
      <c r="E5" s="21"/>
      <c r="F5" s="36"/>
      <c r="G5" s="7"/>
      <c r="H5" s="8"/>
      <c r="I5" s="21"/>
      <c r="J5" s="22"/>
      <c r="K5" s="24">
        <v>68.426000000000002</v>
      </c>
      <c r="L5" s="25">
        <v>64.483000000000004</v>
      </c>
      <c r="M5" s="21"/>
      <c r="N5" s="22"/>
      <c r="O5" s="24"/>
      <c r="P5" s="25"/>
      <c r="Q5" s="54"/>
      <c r="R5" s="54"/>
      <c r="S5" s="44">
        <f>SUM(E5:R5)</f>
        <v>132.90899999999999</v>
      </c>
      <c r="T5" s="13">
        <f>COUNTA(E5:R5)</f>
        <v>2</v>
      </c>
    </row>
    <row r="6" spans="1:20" ht="25.05" customHeight="1" thickBot="1" x14ac:dyDescent="0.3">
      <c r="A6" s="9">
        <f t="shared" si="0"/>
        <v>3</v>
      </c>
      <c r="B6" s="33"/>
      <c r="C6" s="33"/>
      <c r="D6" s="63"/>
      <c r="E6" s="43"/>
      <c r="F6" s="36"/>
      <c r="G6" s="7"/>
      <c r="H6" s="8"/>
      <c r="I6" s="21"/>
      <c r="J6" s="22"/>
      <c r="K6" s="24"/>
      <c r="L6" s="25"/>
      <c r="M6" s="21"/>
      <c r="N6" s="22"/>
      <c r="O6" s="24"/>
      <c r="P6" s="25"/>
      <c r="Q6" s="54"/>
      <c r="R6" s="54"/>
      <c r="S6" s="44">
        <f t="shared" ref="S6:S12" si="1">SUM(E6:R6)</f>
        <v>0</v>
      </c>
      <c r="T6" s="13">
        <f t="shared" ref="T6:T12" si="2">COUNTA(E6:R6)</f>
        <v>0</v>
      </c>
    </row>
    <row r="7" spans="1:20" ht="25.05" customHeight="1" thickBot="1" x14ac:dyDescent="0.3">
      <c r="A7" s="9">
        <f t="shared" si="0"/>
        <v>4</v>
      </c>
      <c r="B7" s="11"/>
      <c r="C7" s="11"/>
      <c r="D7" s="63"/>
      <c r="E7" s="23"/>
      <c r="F7" s="22"/>
      <c r="G7" s="24"/>
      <c r="H7" s="25"/>
      <c r="I7" s="21"/>
      <c r="J7" s="22"/>
      <c r="K7" s="24"/>
      <c r="L7" s="25"/>
      <c r="M7" s="21"/>
      <c r="N7" s="22"/>
      <c r="O7" s="24"/>
      <c r="P7" s="90"/>
      <c r="Q7" s="59"/>
      <c r="R7" s="59"/>
      <c r="S7" s="44">
        <f t="shared" si="1"/>
        <v>0</v>
      </c>
      <c r="T7" s="13">
        <f t="shared" si="2"/>
        <v>0</v>
      </c>
    </row>
    <row r="8" spans="1:20" ht="25.05" customHeight="1" thickBot="1" x14ac:dyDescent="0.3">
      <c r="A8" s="9">
        <f t="shared" si="0"/>
        <v>5</v>
      </c>
      <c r="B8" s="33"/>
      <c r="C8" s="11"/>
      <c r="D8" s="63"/>
      <c r="E8" s="37"/>
      <c r="F8" s="22"/>
      <c r="G8" s="24"/>
      <c r="H8" s="25"/>
      <c r="I8" s="21"/>
      <c r="J8" s="22"/>
      <c r="K8" s="24"/>
      <c r="L8" s="25"/>
      <c r="M8" s="21"/>
      <c r="N8" s="22"/>
      <c r="O8" s="24"/>
      <c r="P8" s="25"/>
      <c r="Q8" s="54"/>
      <c r="R8" s="54"/>
      <c r="S8" s="44">
        <f t="shared" si="1"/>
        <v>0</v>
      </c>
      <c r="T8" s="13">
        <f t="shared" si="2"/>
        <v>0</v>
      </c>
    </row>
    <row r="9" spans="1:20" ht="25.05" customHeight="1" thickBot="1" x14ac:dyDescent="0.3">
      <c r="A9" s="1">
        <v>7</v>
      </c>
      <c r="B9" s="33"/>
      <c r="C9" s="33"/>
      <c r="D9" s="63"/>
      <c r="E9" s="45"/>
      <c r="F9" s="36"/>
      <c r="G9" s="7"/>
      <c r="H9" s="8"/>
      <c r="I9" s="21"/>
      <c r="J9" s="22"/>
      <c r="K9" s="24"/>
      <c r="L9" s="25"/>
      <c r="M9" s="21"/>
      <c r="N9" s="22"/>
      <c r="O9" s="24"/>
      <c r="P9" s="25"/>
      <c r="Q9" s="54"/>
      <c r="R9" s="54"/>
      <c r="S9" s="44">
        <f t="shared" si="1"/>
        <v>0</v>
      </c>
      <c r="T9" s="13">
        <f t="shared" si="2"/>
        <v>0</v>
      </c>
    </row>
    <row r="10" spans="1:20" ht="25.05" customHeight="1" thickBot="1" x14ac:dyDescent="0.3">
      <c r="A10" s="1">
        <v>8</v>
      </c>
      <c r="B10" s="33"/>
      <c r="C10" s="33"/>
      <c r="D10" s="63"/>
      <c r="E10" s="45"/>
      <c r="F10" s="22"/>
      <c r="G10" s="24"/>
      <c r="H10" s="25"/>
      <c r="I10" s="21"/>
      <c r="J10" s="22"/>
      <c r="K10" s="24"/>
      <c r="L10" s="25"/>
      <c r="M10" s="21"/>
      <c r="N10" s="22"/>
      <c r="O10" s="24"/>
      <c r="P10" s="25"/>
      <c r="Q10" s="54"/>
      <c r="R10" s="54"/>
      <c r="S10" s="44">
        <f t="shared" si="1"/>
        <v>0</v>
      </c>
      <c r="T10" s="13">
        <f t="shared" si="2"/>
        <v>0</v>
      </c>
    </row>
    <row r="11" spans="1:20" ht="25.05" customHeight="1" thickBot="1" x14ac:dyDescent="0.3">
      <c r="A11" s="1">
        <v>9</v>
      </c>
      <c r="B11" s="11"/>
      <c r="C11" s="11"/>
      <c r="D11" s="63"/>
      <c r="E11" s="37"/>
      <c r="F11" s="22"/>
      <c r="G11" s="24"/>
      <c r="H11" s="25"/>
      <c r="I11" s="21"/>
      <c r="J11" s="22"/>
      <c r="K11" s="24"/>
      <c r="L11" s="25"/>
      <c r="M11" s="21"/>
      <c r="N11" s="22"/>
      <c r="O11" s="24"/>
      <c r="P11" s="25"/>
      <c r="Q11" s="54"/>
      <c r="R11" s="54"/>
      <c r="S11" s="44">
        <f t="shared" si="1"/>
        <v>0</v>
      </c>
      <c r="T11" s="13">
        <f t="shared" si="2"/>
        <v>0</v>
      </c>
    </row>
    <row r="12" spans="1:20" ht="25.05" customHeight="1" thickBot="1" x14ac:dyDescent="0.3">
      <c r="A12" s="1">
        <v>10</v>
      </c>
      <c r="B12" s="10"/>
      <c r="C12" s="11"/>
      <c r="D12" s="63"/>
      <c r="E12" s="37"/>
      <c r="F12" s="22"/>
      <c r="G12" s="24"/>
      <c r="H12" s="25"/>
      <c r="I12" s="21"/>
      <c r="J12" s="22"/>
      <c r="K12" s="24"/>
      <c r="L12" s="25"/>
      <c r="M12" s="21"/>
      <c r="N12" s="22"/>
      <c r="O12" s="24"/>
      <c r="P12" s="25"/>
      <c r="Q12" s="51"/>
      <c r="R12" s="51"/>
      <c r="S12" s="44">
        <f t="shared" si="1"/>
        <v>0</v>
      </c>
      <c r="T12" s="13">
        <f t="shared" si="2"/>
        <v>0</v>
      </c>
    </row>
    <row r="13" spans="1:20" ht="25.05" customHeight="1" thickBot="1" x14ac:dyDescent="0.3">
      <c r="A13" s="1">
        <v>11</v>
      </c>
      <c r="B13" s="11"/>
      <c r="C13" s="11"/>
      <c r="D13" s="63"/>
      <c r="E13" s="37"/>
      <c r="F13" s="22"/>
      <c r="G13" s="24"/>
      <c r="H13" s="25"/>
      <c r="I13" s="21"/>
      <c r="J13" s="22"/>
      <c r="K13" s="24"/>
      <c r="L13" s="25"/>
      <c r="M13" s="21"/>
      <c r="N13" s="22"/>
      <c r="O13" s="24"/>
      <c r="P13" s="25"/>
      <c r="Q13" s="51"/>
      <c r="R13" s="51"/>
      <c r="S13" s="44">
        <f t="shared" ref="S13:S14" si="3">SUM(E13:R13)</f>
        <v>0</v>
      </c>
      <c r="T13" s="13">
        <f t="shared" ref="T13:T14" si="4">COUNTA(E13:R13)</f>
        <v>0</v>
      </c>
    </row>
    <row r="14" spans="1:20" ht="25.05" customHeight="1" thickBot="1" x14ac:dyDescent="0.3">
      <c r="A14" s="1">
        <v>12</v>
      </c>
      <c r="B14" s="34"/>
      <c r="C14" s="82"/>
      <c r="D14" s="72"/>
      <c r="E14" s="38"/>
      <c r="F14" s="28"/>
      <c r="G14" s="83"/>
      <c r="H14" s="30"/>
      <c r="I14" s="31"/>
      <c r="J14" s="28"/>
      <c r="K14" s="29"/>
      <c r="L14" s="30"/>
      <c r="M14" s="31"/>
      <c r="N14" s="28"/>
      <c r="O14" s="29"/>
      <c r="P14" s="30"/>
      <c r="Q14" s="56"/>
      <c r="R14" s="56"/>
      <c r="S14" s="84">
        <f t="shared" si="3"/>
        <v>0</v>
      </c>
      <c r="T14" s="74">
        <f t="shared" si="4"/>
        <v>0</v>
      </c>
    </row>
  </sheetData>
  <sortState xmlns:xlrd2="http://schemas.microsoft.com/office/spreadsheetml/2017/richdata2" ref="B4:T5">
    <sortCondition descending="1" ref="S4:S5"/>
  </sortState>
  <mergeCells count="9">
    <mergeCell ref="B1:T1"/>
    <mergeCell ref="B2:T2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scale="5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EDB4-9307-4AF7-A25F-98F6F377FB90}">
  <sheetPr>
    <pageSetUpPr fitToPage="1"/>
  </sheetPr>
  <dimension ref="A1:T9"/>
  <sheetViews>
    <sheetView zoomScale="71" zoomScaleNormal="71" workbookViewId="0">
      <selection activeCell="O3" sqref="O3:P3"/>
    </sheetView>
  </sheetViews>
  <sheetFormatPr defaultColWidth="8.77734375" defaultRowHeight="13.2" x14ac:dyDescent="0.25"/>
  <cols>
    <col min="1" max="1" width="3.21875" style="1" customWidth="1"/>
    <col min="2" max="2" width="22.44140625" customWidth="1"/>
    <col min="3" max="3" width="24.6640625" customWidth="1"/>
    <col min="4" max="4" width="32.6640625" customWidth="1"/>
    <col min="5" max="6" width="7.77734375" customWidth="1"/>
    <col min="7" max="7" width="8.33203125" customWidth="1"/>
    <col min="8" max="18" width="7.77734375" customWidth="1"/>
    <col min="19" max="19" width="13" customWidth="1"/>
  </cols>
  <sheetData>
    <row r="1" spans="1:20" ht="157.05000000000001" customHeight="1" thickBot="1" x14ac:dyDescent="0.3">
      <c r="B1" s="353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5"/>
    </row>
    <row r="2" spans="1:20" ht="43.95" customHeight="1" thickBot="1" x14ac:dyDescent="0.3">
      <c r="A2" s="2"/>
      <c r="B2" s="356" t="s">
        <v>33</v>
      </c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8"/>
    </row>
    <row r="3" spans="1:20" ht="40.049999999999997" customHeight="1" thickBot="1" x14ac:dyDescent="0.3">
      <c r="A3" s="9"/>
      <c r="B3" s="4" t="s">
        <v>0</v>
      </c>
      <c r="C3" s="4" t="s">
        <v>1</v>
      </c>
      <c r="D3" s="69" t="s">
        <v>6</v>
      </c>
      <c r="E3" s="289" t="s">
        <v>7</v>
      </c>
      <c r="F3" s="290"/>
      <c r="G3" s="345" t="s">
        <v>7</v>
      </c>
      <c r="H3" s="346"/>
      <c r="I3" s="291" t="s">
        <v>7</v>
      </c>
      <c r="J3" s="292"/>
      <c r="K3" s="335" t="s">
        <v>59</v>
      </c>
      <c r="L3" s="296"/>
      <c r="M3" s="297" t="s">
        <v>23</v>
      </c>
      <c r="N3" s="298"/>
      <c r="O3" s="359" t="s">
        <v>71</v>
      </c>
      <c r="P3" s="300"/>
      <c r="Q3" s="297"/>
      <c r="R3" s="298"/>
      <c r="S3" s="3" t="s">
        <v>2</v>
      </c>
      <c r="T3" s="15" t="s">
        <v>3</v>
      </c>
    </row>
    <row r="4" spans="1:20" ht="25.05" customHeight="1" thickBot="1" x14ac:dyDescent="0.3">
      <c r="A4" s="9">
        <f>A3+1</f>
        <v>1</v>
      </c>
      <c r="B4" s="119" t="s">
        <v>28</v>
      </c>
      <c r="C4" s="119" t="s">
        <v>29</v>
      </c>
      <c r="D4" s="120" t="s">
        <v>30</v>
      </c>
      <c r="E4" s="138">
        <v>62.036999999999999</v>
      </c>
      <c r="F4" s="139">
        <v>60.259</v>
      </c>
      <c r="G4" s="140">
        <v>56.295999999999999</v>
      </c>
      <c r="H4" s="141">
        <v>56.896999999999998</v>
      </c>
      <c r="I4" s="138">
        <v>58.704000000000001</v>
      </c>
      <c r="J4" s="139">
        <v>57.603000000000002</v>
      </c>
      <c r="K4" s="140">
        <v>62.87</v>
      </c>
      <c r="L4" s="141">
        <v>61.482999999999997</v>
      </c>
      <c r="M4" s="138">
        <v>58.426000000000002</v>
      </c>
      <c r="N4" s="139">
        <v>61.982999999999997</v>
      </c>
      <c r="O4" s="140"/>
      <c r="P4" s="40"/>
      <c r="Q4" s="54"/>
      <c r="R4" s="54"/>
      <c r="S4" s="6">
        <f>SUM(E4:R4)</f>
        <v>596.55799999999999</v>
      </c>
      <c r="T4" s="13">
        <f>COUNTA(E4:R4)</f>
        <v>10</v>
      </c>
    </row>
    <row r="5" spans="1:20" ht="25.05" customHeight="1" thickBot="1" x14ac:dyDescent="0.3">
      <c r="A5" s="9">
        <f t="shared" ref="A5:A6" si="0">A4+1</f>
        <v>2</v>
      </c>
      <c r="B5" s="121" t="s">
        <v>62</v>
      </c>
      <c r="C5" s="142" t="s">
        <v>29</v>
      </c>
      <c r="D5" s="120" t="s">
        <v>30</v>
      </c>
      <c r="E5" s="143"/>
      <c r="F5" s="144"/>
      <c r="G5" s="145"/>
      <c r="H5" s="146"/>
      <c r="I5" s="143"/>
      <c r="J5" s="144"/>
      <c r="K5" s="145">
        <v>58.426000000000002</v>
      </c>
      <c r="L5" s="146">
        <v>58.621000000000002</v>
      </c>
      <c r="M5" s="143"/>
      <c r="N5" s="144"/>
      <c r="O5" s="145"/>
      <c r="P5" s="25"/>
      <c r="Q5" s="51"/>
      <c r="R5" s="51"/>
      <c r="S5" s="6">
        <f t="shared" ref="S5:S9" si="1">SUM(E5:R5)</f>
        <v>117.047</v>
      </c>
      <c r="T5" s="13">
        <f t="shared" ref="T5:T9" si="2">COUNTA(E5:R5)</f>
        <v>2</v>
      </c>
    </row>
    <row r="6" spans="1:20" ht="25.05" customHeight="1" thickBot="1" x14ac:dyDescent="0.3">
      <c r="A6" s="9">
        <f t="shared" si="0"/>
        <v>3</v>
      </c>
      <c r="B6" s="121" t="s">
        <v>65</v>
      </c>
      <c r="C6" s="142" t="s">
        <v>66</v>
      </c>
      <c r="D6" s="111" t="s">
        <v>67</v>
      </c>
      <c r="E6" s="147"/>
      <c r="F6" s="144"/>
      <c r="G6" s="145"/>
      <c r="H6" s="146"/>
      <c r="I6" s="143"/>
      <c r="J6" s="144"/>
      <c r="K6" s="145"/>
      <c r="L6" s="146"/>
      <c r="M6" s="143">
        <v>62.685000000000002</v>
      </c>
      <c r="N6" s="144"/>
      <c r="O6" s="145"/>
      <c r="P6" s="25"/>
      <c r="Q6" s="51"/>
      <c r="R6" s="51"/>
      <c r="S6" s="6">
        <f t="shared" si="1"/>
        <v>62.685000000000002</v>
      </c>
      <c r="T6" s="13">
        <f t="shared" si="2"/>
        <v>1</v>
      </c>
    </row>
    <row r="7" spans="1:20" ht="25.05" customHeight="1" thickBot="1" x14ac:dyDescent="0.3">
      <c r="A7" s="9"/>
      <c r="B7" s="170" t="s">
        <v>70</v>
      </c>
      <c r="C7" s="171" t="s">
        <v>69</v>
      </c>
      <c r="D7" s="172" t="s">
        <v>64</v>
      </c>
      <c r="E7" s="173"/>
      <c r="F7" s="174"/>
      <c r="G7" s="175"/>
      <c r="H7" s="176"/>
      <c r="I7" s="177"/>
      <c r="J7" s="174"/>
      <c r="K7" s="175"/>
      <c r="L7" s="176"/>
      <c r="M7" s="177"/>
      <c r="N7" s="174">
        <v>59.655000000000001</v>
      </c>
      <c r="O7" s="175"/>
      <c r="P7" s="48"/>
      <c r="Q7" s="52"/>
      <c r="R7" s="52"/>
      <c r="S7" s="73">
        <f t="shared" ref="S7:S8" si="3">SUM(E7:R7)</f>
        <v>59.655000000000001</v>
      </c>
      <c r="T7" s="74">
        <f t="shared" ref="T7:T8" si="4">COUNTA(E7:R7)</f>
        <v>1</v>
      </c>
    </row>
    <row r="8" spans="1:20" ht="25.05" customHeight="1" thickBot="1" x14ac:dyDescent="0.3">
      <c r="A8" s="9"/>
      <c r="B8" s="170"/>
      <c r="C8" s="171"/>
      <c r="D8" s="172"/>
      <c r="E8" s="173"/>
      <c r="F8" s="174"/>
      <c r="G8" s="175"/>
      <c r="H8" s="176"/>
      <c r="I8" s="177"/>
      <c r="J8" s="174"/>
      <c r="K8" s="175"/>
      <c r="L8" s="176"/>
      <c r="M8" s="177"/>
      <c r="N8" s="174"/>
      <c r="O8" s="175"/>
      <c r="P8" s="48"/>
      <c r="Q8" s="52"/>
      <c r="R8" s="52"/>
      <c r="S8" s="73">
        <f t="shared" si="3"/>
        <v>0</v>
      </c>
      <c r="T8" s="74">
        <f t="shared" si="4"/>
        <v>0</v>
      </c>
    </row>
    <row r="9" spans="1:20" ht="25.05" customHeight="1" thickBot="1" x14ac:dyDescent="0.3">
      <c r="A9" s="9">
        <f>A6+1</f>
        <v>4</v>
      </c>
      <c r="B9" s="148"/>
      <c r="C9" s="149"/>
      <c r="D9" s="115"/>
      <c r="E9" s="150"/>
      <c r="F9" s="151"/>
      <c r="G9" s="152"/>
      <c r="H9" s="153"/>
      <c r="I9" s="150"/>
      <c r="J9" s="151"/>
      <c r="K9" s="152"/>
      <c r="L9" s="153"/>
      <c r="M9" s="150"/>
      <c r="N9" s="151"/>
      <c r="O9" s="152"/>
      <c r="P9" s="30"/>
      <c r="Q9" s="56"/>
      <c r="R9" s="56"/>
      <c r="S9" s="73">
        <f t="shared" si="1"/>
        <v>0</v>
      </c>
      <c r="T9" s="74">
        <f t="shared" si="2"/>
        <v>0</v>
      </c>
    </row>
  </sheetData>
  <mergeCells count="9">
    <mergeCell ref="B1:T1"/>
    <mergeCell ref="B2:T2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scale="62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CE08D-00F7-EE4A-B7F8-3EB9846FEC63}">
  <sheetPr>
    <pageSetUpPr fitToPage="1"/>
  </sheetPr>
  <dimension ref="A1:T6"/>
  <sheetViews>
    <sheetView zoomScale="69" zoomScaleNormal="69" workbookViewId="0">
      <selection activeCell="O3" sqref="O3:P3"/>
    </sheetView>
  </sheetViews>
  <sheetFormatPr defaultColWidth="8.77734375" defaultRowHeight="13.2" x14ac:dyDescent="0.25"/>
  <cols>
    <col min="1" max="1" width="3.21875" style="1" customWidth="1"/>
    <col min="2" max="2" width="20.33203125" customWidth="1"/>
    <col min="3" max="3" width="22.77734375" bestFit="1" customWidth="1"/>
    <col min="4" max="4" width="62.77734375" customWidth="1"/>
    <col min="5" max="6" width="7.77734375" customWidth="1"/>
    <col min="7" max="7" width="8.33203125" customWidth="1"/>
    <col min="8" max="8" width="9.33203125" customWidth="1"/>
    <col min="9" max="18" width="7.77734375" customWidth="1"/>
    <col min="19" max="19" width="13" customWidth="1"/>
  </cols>
  <sheetData>
    <row r="1" spans="1:20" ht="157.05000000000001" customHeight="1" thickBot="1" x14ac:dyDescent="0.3">
      <c r="B1" s="275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7"/>
    </row>
    <row r="2" spans="1:20" ht="43.95" customHeight="1" thickBot="1" x14ac:dyDescent="0.3">
      <c r="A2" s="2"/>
      <c r="B2" s="360" t="s">
        <v>34</v>
      </c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2"/>
    </row>
    <row r="3" spans="1:20" ht="40.049999999999997" customHeight="1" thickBot="1" x14ac:dyDescent="0.3">
      <c r="A3" s="9"/>
      <c r="B3" s="4" t="s">
        <v>0</v>
      </c>
      <c r="C3" s="4" t="s">
        <v>1</v>
      </c>
      <c r="D3" s="69" t="s">
        <v>6</v>
      </c>
      <c r="E3" s="289" t="s">
        <v>7</v>
      </c>
      <c r="F3" s="290"/>
      <c r="G3" s="345" t="s">
        <v>7</v>
      </c>
      <c r="H3" s="346"/>
      <c r="I3" s="291" t="s">
        <v>7</v>
      </c>
      <c r="J3" s="292"/>
      <c r="K3" s="335" t="s">
        <v>59</v>
      </c>
      <c r="L3" s="296"/>
      <c r="M3" s="297" t="s">
        <v>23</v>
      </c>
      <c r="N3" s="298"/>
      <c r="O3" s="299" t="s">
        <v>71</v>
      </c>
      <c r="P3" s="300"/>
      <c r="Q3" s="297"/>
      <c r="R3" s="298"/>
      <c r="S3" s="3" t="s">
        <v>2</v>
      </c>
      <c r="T3" s="15" t="s">
        <v>3</v>
      </c>
    </row>
    <row r="4" spans="1:20" ht="25.05" customHeight="1" thickBot="1" x14ac:dyDescent="0.3">
      <c r="A4" s="9">
        <f>A3+1</f>
        <v>1</v>
      </c>
      <c r="B4" s="96" t="s">
        <v>25</v>
      </c>
      <c r="C4" s="118" t="s">
        <v>26</v>
      </c>
      <c r="D4" s="95" t="s">
        <v>27</v>
      </c>
      <c r="E4" s="41">
        <v>65.647999999999996</v>
      </c>
      <c r="F4" s="35">
        <v>63.707000000000001</v>
      </c>
      <c r="G4" s="39">
        <v>61.018999999999998</v>
      </c>
      <c r="H4" s="40">
        <v>56.896999999999998</v>
      </c>
      <c r="I4" s="41"/>
      <c r="J4" s="35"/>
      <c r="K4" s="39"/>
      <c r="L4" s="40"/>
      <c r="M4" s="41"/>
      <c r="N4" s="35"/>
      <c r="O4" s="39"/>
      <c r="P4" s="40"/>
      <c r="Q4" s="54"/>
      <c r="R4" s="54"/>
      <c r="S4" s="6">
        <f>SUM(E4:R4)</f>
        <v>247.27099999999999</v>
      </c>
      <c r="T4" s="13">
        <f>COUNTA(E4:R4)</f>
        <v>4</v>
      </c>
    </row>
    <row r="5" spans="1:20" ht="25.05" customHeight="1" thickBot="1" x14ac:dyDescent="0.3">
      <c r="A5" s="9">
        <f>A4+1</f>
        <v>2</v>
      </c>
      <c r="B5" s="97" t="s">
        <v>37</v>
      </c>
      <c r="C5" s="97" t="s">
        <v>38</v>
      </c>
      <c r="D5" s="117" t="s">
        <v>39</v>
      </c>
      <c r="E5" s="21"/>
      <c r="F5" s="22"/>
      <c r="G5" s="79">
        <v>50.295999999999999</v>
      </c>
      <c r="H5" s="80">
        <v>55.966000000000001</v>
      </c>
      <c r="I5" s="21"/>
      <c r="J5" s="22"/>
      <c r="K5" s="24">
        <v>62.036999999999999</v>
      </c>
      <c r="L5" s="25">
        <v>56.637999999999998</v>
      </c>
      <c r="M5" s="21"/>
      <c r="N5" s="22"/>
      <c r="O5" s="24"/>
      <c r="P5" s="25"/>
      <c r="Q5" s="51"/>
      <c r="R5" s="51"/>
      <c r="S5" s="6">
        <f t="shared" ref="S5:S6" si="0">SUM(E5:R5)</f>
        <v>224.93700000000001</v>
      </c>
      <c r="T5" s="13">
        <f t="shared" ref="T5:T6" si="1">COUNTA(E5:R5)</f>
        <v>4</v>
      </c>
    </row>
    <row r="6" spans="1:20" ht="25.05" customHeight="1" thickBot="1" x14ac:dyDescent="0.3">
      <c r="A6" s="9">
        <f t="shared" ref="A6" si="2">A5+1</f>
        <v>3</v>
      </c>
      <c r="B6" s="34"/>
      <c r="C6" s="86"/>
      <c r="D6" s="72"/>
      <c r="E6" s="27"/>
      <c r="F6" s="28"/>
      <c r="G6" s="29"/>
      <c r="H6" s="30"/>
      <c r="I6" s="31"/>
      <c r="J6" s="28"/>
      <c r="K6" s="29"/>
      <c r="L6" s="30"/>
      <c r="M6" s="31"/>
      <c r="N6" s="28"/>
      <c r="O6" s="29"/>
      <c r="P6" s="30"/>
      <c r="Q6" s="56"/>
      <c r="R6" s="56"/>
      <c r="S6" s="73">
        <f t="shared" si="0"/>
        <v>0</v>
      </c>
      <c r="T6" s="74">
        <f t="shared" si="1"/>
        <v>0</v>
      </c>
    </row>
  </sheetData>
  <sortState xmlns:xlrd2="http://schemas.microsoft.com/office/spreadsheetml/2017/richdata2" ref="A4:T5">
    <sortCondition descending="1" ref="S4:S5"/>
  </sortState>
  <mergeCells count="9">
    <mergeCell ref="B1:T1"/>
    <mergeCell ref="B2:T2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scale="5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C5B6C-49C8-4FA1-BACF-678D9729B75E}">
  <sheetPr>
    <pageSetUpPr fitToPage="1"/>
  </sheetPr>
  <dimension ref="A1:T7"/>
  <sheetViews>
    <sheetView zoomScale="59" zoomScaleNormal="59" workbookViewId="0">
      <selection activeCell="P6" sqref="P6"/>
    </sheetView>
  </sheetViews>
  <sheetFormatPr defaultColWidth="8.77734375" defaultRowHeight="13.2" x14ac:dyDescent="0.25"/>
  <cols>
    <col min="1" max="1" width="3.21875" style="1" customWidth="1"/>
    <col min="2" max="2" width="22.44140625" customWidth="1"/>
    <col min="3" max="3" width="24.6640625" customWidth="1"/>
    <col min="4" max="4" width="32.6640625" customWidth="1"/>
    <col min="5" max="6" width="7.77734375" customWidth="1"/>
    <col min="7" max="7" width="8.77734375" customWidth="1"/>
    <col min="8" max="8" width="9.77734375" customWidth="1"/>
    <col min="9" max="18" width="7.77734375" customWidth="1"/>
    <col min="19" max="19" width="13" customWidth="1"/>
  </cols>
  <sheetData>
    <row r="1" spans="1:20" ht="157.05000000000001" customHeight="1" thickBot="1" x14ac:dyDescent="0.3">
      <c r="B1" s="275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7"/>
    </row>
    <row r="2" spans="1:20" ht="43.95" customHeight="1" thickBot="1" x14ac:dyDescent="0.3">
      <c r="A2" s="2"/>
      <c r="B2" s="356" t="s">
        <v>4</v>
      </c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8"/>
    </row>
    <row r="3" spans="1:20" ht="40.049999999999997" customHeight="1" thickBot="1" x14ac:dyDescent="0.3">
      <c r="A3" s="9"/>
      <c r="B3" s="4" t="s">
        <v>0</v>
      </c>
      <c r="C3" s="4" t="s">
        <v>1</v>
      </c>
      <c r="D3" s="69" t="s">
        <v>6</v>
      </c>
      <c r="E3" s="289" t="s">
        <v>7</v>
      </c>
      <c r="F3" s="290"/>
      <c r="G3" s="345" t="s">
        <v>7</v>
      </c>
      <c r="H3" s="346"/>
      <c r="I3" s="291" t="s">
        <v>7</v>
      </c>
      <c r="J3" s="292"/>
      <c r="K3" s="335" t="s">
        <v>59</v>
      </c>
      <c r="L3" s="296"/>
      <c r="M3" s="297" t="s">
        <v>23</v>
      </c>
      <c r="N3" s="298"/>
      <c r="O3" s="299" t="s">
        <v>71</v>
      </c>
      <c r="P3" s="300"/>
      <c r="Q3" s="297"/>
      <c r="R3" s="298"/>
      <c r="S3" s="3" t="s">
        <v>2</v>
      </c>
      <c r="T3" s="15" t="s">
        <v>3</v>
      </c>
    </row>
    <row r="4" spans="1:20" ht="25.05" customHeight="1" thickBot="1" x14ac:dyDescent="0.3">
      <c r="A4" s="9">
        <f>A3+1</f>
        <v>1</v>
      </c>
      <c r="B4" s="97" t="s">
        <v>40</v>
      </c>
      <c r="C4" s="110" t="s">
        <v>41</v>
      </c>
      <c r="D4" s="111" t="s">
        <v>8</v>
      </c>
      <c r="E4" s="41"/>
      <c r="F4" s="35"/>
      <c r="G4" s="39">
        <v>66.171999999999997</v>
      </c>
      <c r="H4" s="40">
        <v>66.323999999999998</v>
      </c>
      <c r="I4" s="41">
        <v>67.578000000000003</v>
      </c>
      <c r="J4" s="35">
        <v>67.837999999999994</v>
      </c>
      <c r="K4" s="39">
        <v>63.046999999999997</v>
      </c>
      <c r="L4" s="40">
        <v>70.472999999999999</v>
      </c>
      <c r="M4" s="41"/>
      <c r="N4" s="35"/>
      <c r="O4" s="39"/>
      <c r="P4" s="40"/>
      <c r="Q4" s="54"/>
      <c r="R4" s="54"/>
      <c r="S4" s="6">
        <f>SUM(E4:R4)</f>
        <v>401.43199999999996</v>
      </c>
      <c r="T4" s="13">
        <f>COUNTA(E4:R4)</f>
        <v>6</v>
      </c>
    </row>
    <row r="5" spans="1:20" ht="25.05" customHeight="1" thickBot="1" x14ac:dyDescent="0.3">
      <c r="A5" s="9">
        <f t="shared" ref="A5:A7" si="0">A4+1</f>
        <v>2</v>
      </c>
      <c r="B5" s="91" t="s">
        <v>36</v>
      </c>
      <c r="C5" s="92" t="s">
        <v>22</v>
      </c>
      <c r="D5" s="95" t="s">
        <v>8</v>
      </c>
      <c r="E5" s="21"/>
      <c r="F5" s="22"/>
      <c r="G5" s="24"/>
      <c r="H5" s="25"/>
      <c r="I5" s="21"/>
      <c r="J5" s="22"/>
      <c r="K5" s="24"/>
      <c r="L5" s="25"/>
      <c r="M5" s="21"/>
      <c r="N5" s="22"/>
      <c r="O5" s="24">
        <v>61.063000000000002</v>
      </c>
      <c r="P5" s="25">
        <v>62.581000000000003</v>
      </c>
      <c r="Q5" s="51"/>
      <c r="R5" s="51"/>
      <c r="S5" s="6">
        <f t="shared" ref="S5:S7" si="1">SUM(E5:R5)</f>
        <v>123.64400000000001</v>
      </c>
      <c r="T5" s="13">
        <f t="shared" ref="T5:T7" si="2">COUNTA(E5:R5)</f>
        <v>2</v>
      </c>
    </row>
    <row r="6" spans="1:20" ht="25.05" customHeight="1" thickBot="1" x14ac:dyDescent="0.3">
      <c r="A6" s="9">
        <f t="shared" si="0"/>
        <v>3</v>
      </c>
      <c r="B6" s="11"/>
      <c r="C6" s="32"/>
      <c r="D6" s="63"/>
      <c r="E6" s="23"/>
      <c r="F6" s="22"/>
      <c r="G6" s="24"/>
      <c r="H6" s="25"/>
      <c r="I6" s="21"/>
      <c r="J6" s="22"/>
      <c r="K6" s="24"/>
      <c r="L6" s="25"/>
      <c r="M6" s="21"/>
      <c r="N6" s="22"/>
      <c r="O6" s="24"/>
      <c r="P6" s="25"/>
      <c r="Q6" s="51"/>
      <c r="R6" s="51"/>
      <c r="S6" s="6">
        <f t="shared" si="1"/>
        <v>0</v>
      </c>
      <c r="T6" s="13">
        <f t="shared" si="2"/>
        <v>0</v>
      </c>
    </row>
    <row r="7" spans="1:20" ht="25.05" customHeight="1" thickBot="1" x14ac:dyDescent="0.3">
      <c r="A7" s="9">
        <f t="shared" si="0"/>
        <v>4</v>
      </c>
      <c r="B7" s="75"/>
      <c r="C7" s="76"/>
      <c r="D7" s="72"/>
      <c r="E7" s="31"/>
      <c r="F7" s="28"/>
      <c r="G7" s="29"/>
      <c r="H7" s="30"/>
      <c r="I7" s="31"/>
      <c r="J7" s="28"/>
      <c r="K7" s="29"/>
      <c r="L7" s="30"/>
      <c r="M7" s="31"/>
      <c r="N7" s="28"/>
      <c r="O7" s="29"/>
      <c r="P7" s="30"/>
      <c r="Q7" s="56"/>
      <c r="R7" s="56"/>
      <c r="S7" s="73">
        <f t="shared" si="1"/>
        <v>0</v>
      </c>
      <c r="T7" s="74">
        <f t="shared" si="2"/>
        <v>0</v>
      </c>
    </row>
  </sheetData>
  <sortState xmlns:xlrd2="http://schemas.microsoft.com/office/spreadsheetml/2017/richdata2" ref="B4:T6">
    <sortCondition descending="1" ref="S4:S6"/>
  </sortState>
  <mergeCells count="9">
    <mergeCell ref="B1:T1"/>
    <mergeCell ref="B2:T2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scale="6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30EB6-5BFF-4E37-8DD0-77B208390474}">
  <sheetPr>
    <pageSetUpPr fitToPage="1"/>
  </sheetPr>
  <dimension ref="A1:T12"/>
  <sheetViews>
    <sheetView zoomScale="75" zoomScaleNormal="75" workbookViewId="0">
      <selection activeCell="O3" sqref="O3:P3"/>
    </sheetView>
  </sheetViews>
  <sheetFormatPr defaultColWidth="8.77734375" defaultRowHeight="13.2" x14ac:dyDescent="0.25"/>
  <cols>
    <col min="1" max="1" width="3.21875" style="1" customWidth="1"/>
    <col min="2" max="2" width="20.33203125" customWidth="1"/>
    <col min="3" max="3" width="22.77734375" bestFit="1" customWidth="1"/>
    <col min="4" max="4" width="46.6640625" customWidth="1"/>
    <col min="5" max="18" width="7.77734375" customWidth="1"/>
    <col min="19" max="19" width="13" customWidth="1"/>
  </cols>
  <sheetData>
    <row r="1" spans="1:20" ht="157.05000000000001" customHeight="1" thickBot="1" x14ac:dyDescent="0.3">
      <c r="B1" s="353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5"/>
    </row>
    <row r="2" spans="1:20" ht="43.95" customHeight="1" thickBot="1" x14ac:dyDescent="0.3">
      <c r="A2" s="2"/>
      <c r="B2" s="356" t="s">
        <v>24</v>
      </c>
      <c r="C2" s="363"/>
      <c r="D2" s="363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8"/>
    </row>
    <row r="3" spans="1:20" ht="40.049999999999997" customHeight="1" thickBot="1" x14ac:dyDescent="0.3">
      <c r="A3" s="9"/>
      <c r="B3" s="4" t="s">
        <v>0</v>
      </c>
      <c r="C3" s="4" t="s">
        <v>1</v>
      </c>
      <c r="D3" s="69" t="s">
        <v>6</v>
      </c>
      <c r="E3" s="289" t="s">
        <v>7</v>
      </c>
      <c r="F3" s="290"/>
      <c r="G3" s="345" t="s">
        <v>7</v>
      </c>
      <c r="H3" s="346"/>
      <c r="I3" s="291" t="s">
        <v>7</v>
      </c>
      <c r="J3" s="292"/>
      <c r="K3" s="335" t="s">
        <v>59</v>
      </c>
      <c r="L3" s="296"/>
      <c r="M3" s="297" t="s">
        <v>23</v>
      </c>
      <c r="N3" s="298"/>
      <c r="O3" s="299" t="s">
        <v>71</v>
      </c>
      <c r="P3" s="300"/>
      <c r="Q3" s="297"/>
      <c r="R3" s="298"/>
      <c r="S3" s="3" t="s">
        <v>2</v>
      </c>
      <c r="T3" s="15" t="s">
        <v>3</v>
      </c>
    </row>
    <row r="4" spans="1:20" ht="25.05" customHeight="1" thickBot="1" x14ac:dyDescent="0.3">
      <c r="A4" s="9">
        <f>A3+1</f>
        <v>1</v>
      </c>
      <c r="B4" s="97" t="s">
        <v>60</v>
      </c>
      <c r="C4" s="110" t="s">
        <v>32</v>
      </c>
      <c r="D4" s="95" t="s">
        <v>14</v>
      </c>
      <c r="E4" s="167"/>
      <c r="F4" s="35"/>
      <c r="G4" s="39"/>
      <c r="H4" s="40"/>
      <c r="I4" s="41"/>
      <c r="J4" s="35"/>
      <c r="K4" s="39">
        <v>69.921999999999997</v>
      </c>
      <c r="L4" s="40">
        <v>66.594999999999999</v>
      </c>
      <c r="M4" s="41"/>
      <c r="N4" s="35"/>
      <c r="O4" s="39"/>
      <c r="P4" s="40"/>
      <c r="Q4" s="54"/>
      <c r="R4" s="54"/>
      <c r="S4" s="6">
        <f>SUM(E4:R4)</f>
        <v>136.517</v>
      </c>
      <c r="T4" s="13">
        <f>COUNTA(E4:R4)</f>
        <v>2</v>
      </c>
    </row>
    <row r="5" spans="1:20" ht="25.05" customHeight="1" thickBot="1" x14ac:dyDescent="0.3">
      <c r="A5" s="9">
        <f t="shared" ref="A5:A8" si="0">A4+1</f>
        <v>2</v>
      </c>
      <c r="B5" s="91" t="s">
        <v>31</v>
      </c>
      <c r="C5" s="109" t="s">
        <v>32</v>
      </c>
      <c r="D5" s="93" t="s">
        <v>14</v>
      </c>
      <c r="E5" s="21">
        <v>62.969000000000001</v>
      </c>
      <c r="F5" s="22">
        <v>62.365000000000002</v>
      </c>
      <c r="G5" s="24"/>
      <c r="H5" s="25"/>
      <c r="I5" s="21"/>
      <c r="J5" s="22"/>
      <c r="K5" s="24"/>
      <c r="L5" s="25"/>
      <c r="M5" s="21"/>
      <c r="N5" s="22"/>
      <c r="O5" s="24"/>
      <c r="P5" s="25"/>
      <c r="Q5" s="51"/>
      <c r="R5" s="51"/>
      <c r="S5" s="6">
        <f>SUM(E5:R5)</f>
        <v>125.334</v>
      </c>
      <c r="T5" s="13">
        <f>COUNTA(E5:R5)</f>
        <v>2</v>
      </c>
    </row>
    <row r="6" spans="1:20" ht="25.05" customHeight="1" thickBot="1" x14ac:dyDescent="0.3">
      <c r="A6" s="9">
        <f t="shared" si="0"/>
        <v>3</v>
      </c>
      <c r="B6" s="91" t="s">
        <v>16</v>
      </c>
      <c r="C6" s="92" t="s">
        <v>58</v>
      </c>
      <c r="D6" s="95" t="s">
        <v>8</v>
      </c>
      <c r="E6" s="21"/>
      <c r="F6" s="22"/>
      <c r="G6" s="24"/>
      <c r="H6" s="25"/>
      <c r="I6" s="21"/>
      <c r="J6" s="22">
        <v>63.850999999999999</v>
      </c>
      <c r="K6" s="24"/>
      <c r="L6" s="25"/>
      <c r="M6" s="21"/>
      <c r="N6" s="22"/>
      <c r="O6" s="24"/>
      <c r="P6" s="25"/>
      <c r="Q6" s="51"/>
      <c r="R6" s="51"/>
      <c r="S6" s="6">
        <f>SUM(E6:R6)</f>
        <v>63.850999999999999</v>
      </c>
      <c r="T6" s="13">
        <f>COUNTA(E6:R6)</f>
        <v>1</v>
      </c>
    </row>
    <row r="7" spans="1:20" ht="25.05" customHeight="1" thickBot="1" x14ac:dyDescent="0.3">
      <c r="A7" s="9">
        <f t="shared" si="0"/>
        <v>4</v>
      </c>
      <c r="B7" s="11" t="s">
        <v>68</v>
      </c>
      <c r="C7" s="32" t="s">
        <v>69</v>
      </c>
      <c r="D7" s="63" t="s">
        <v>63</v>
      </c>
      <c r="E7" s="23"/>
      <c r="F7" s="22"/>
      <c r="G7" s="24"/>
      <c r="H7" s="25"/>
      <c r="I7" s="21"/>
      <c r="J7" s="22"/>
      <c r="K7" s="24"/>
      <c r="L7" s="25"/>
      <c r="M7" s="21">
        <v>62.838000000000001</v>
      </c>
      <c r="N7" s="22"/>
      <c r="O7" s="24"/>
      <c r="P7" s="25"/>
      <c r="Q7" s="51"/>
      <c r="R7" s="51"/>
      <c r="S7" s="6">
        <f t="shared" ref="S7:S11" si="1">SUM(E7:R7)</f>
        <v>62.838000000000001</v>
      </c>
      <c r="T7" s="13">
        <f t="shared" ref="T7:T11" si="2">COUNTA(E7:R7)</f>
        <v>1</v>
      </c>
    </row>
    <row r="8" spans="1:20" ht="25.05" customHeight="1" thickBot="1" x14ac:dyDescent="0.3">
      <c r="A8" s="9">
        <f t="shared" si="0"/>
        <v>5</v>
      </c>
      <c r="B8" s="33"/>
      <c r="C8" s="42"/>
      <c r="D8" s="63"/>
      <c r="E8" s="45"/>
      <c r="F8" s="22"/>
      <c r="G8" s="24"/>
      <c r="H8" s="25"/>
      <c r="I8" s="21"/>
      <c r="J8" s="22"/>
      <c r="K8" s="24"/>
      <c r="L8" s="25"/>
      <c r="M8" s="21"/>
      <c r="N8" s="22"/>
      <c r="O8" s="24"/>
      <c r="P8" s="25"/>
      <c r="Q8" s="51"/>
      <c r="R8" s="51"/>
      <c r="S8" s="6">
        <f t="shared" si="1"/>
        <v>0</v>
      </c>
      <c r="T8" s="13">
        <f t="shared" si="2"/>
        <v>0</v>
      </c>
    </row>
    <row r="9" spans="1:20" ht="25.05" customHeight="1" thickBot="1" x14ac:dyDescent="0.3">
      <c r="A9" s="1">
        <v>7</v>
      </c>
      <c r="B9" s="33"/>
      <c r="C9" s="42"/>
      <c r="D9" s="63"/>
      <c r="E9" s="45"/>
      <c r="F9" s="22"/>
      <c r="G9" s="24"/>
      <c r="H9" s="25"/>
      <c r="I9" s="21"/>
      <c r="J9" s="22"/>
      <c r="K9" s="24"/>
      <c r="L9" s="25"/>
      <c r="M9" s="21"/>
      <c r="N9" s="22"/>
      <c r="O9" s="24"/>
      <c r="P9" s="25"/>
      <c r="Q9" s="51"/>
      <c r="R9" s="51"/>
      <c r="S9" s="6">
        <f t="shared" si="1"/>
        <v>0</v>
      </c>
      <c r="T9" s="13">
        <f t="shared" si="2"/>
        <v>0</v>
      </c>
    </row>
    <row r="10" spans="1:20" ht="25.05" customHeight="1" thickBot="1" x14ac:dyDescent="0.3">
      <c r="A10" s="1">
        <v>8</v>
      </c>
      <c r="B10" s="58"/>
      <c r="C10" s="32"/>
      <c r="D10" s="63"/>
      <c r="E10" s="37"/>
      <c r="F10" s="22"/>
      <c r="G10" s="24"/>
      <c r="H10" s="25"/>
      <c r="I10" s="21"/>
      <c r="J10" s="22"/>
      <c r="K10" s="24"/>
      <c r="L10" s="25"/>
      <c r="M10" s="21"/>
      <c r="N10" s="22"/>
      <c r="O10" s="24"/>
      <c r="P10" s="25"/>
      <c r="Q10" s="51"/>
      <c r="R10" s="51"/>
      <c r="S10" s="6">
        <f t="shared" si="1"/>
        <v>0</v>
      </c>
      <c r="T10" s="13">
        <f t="shared" si="2"/>
        <v>0</v>
      </c>
    </row>
    <row r="11" spans="1:20" ht="25.05" customHeight="1" thickBot="1" x14ac:dyDescent="0.3">
      <c r="A11" s="1">
        <v>17</v>
      </c>
      <c r="B11" s="34"/>
      <c r="C11" s="60"/>
      <c r="D11" s="72"/>
      <c r="E11" s="38"/>
      <c r="F11" s="28"/>
      <c r="G11" s="29"/>
      <c r="H11" s="30"/>
      <c r="I11" s="31"/>
      <c r="J11" s="28"/>
      <c r="K11" s="29"/>
      <c r="L11" s="30"/>
      <c r="M11" s="31"/>
      <c r="N11" s="28"/>
      <c r="O11" s="29"/>
      <c r="P11" s="30"/>
      <c r="Q11" s="56"/>
      <c r="R11" s="56"/>
      <c r="S11" s="73">
        <f t="shared" si="1"/>
        <v>0</v>
      </c>
      <c r="T11" s="74">
        <f t="shared" si="2"/>
        <v>0</v>
      </c>
    </row>
    <row r="12" spans="1:20" x14ac:dyDescent="0.25">
      <c r="B12" t="s">
        <v>5</v>
      </c>
    </row>
  </sheetData>
  <sortState xmlns:xlrd2="http://schemas.microsoft.com/office/spreadsheetml/2017/richdata2" ref="B4:T6">
    <sortCondition descending="1" ref="S4:S6"/>
  </sortState>
  <mergeCells count="9">
    <mergeCell ref="B1:T1"/>
    <mergeCell ref="B2:T2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scale="57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C5EB-F73E-47F9-A14A-A308918E71DE}">
  <dimension ref="A1:T7"/>
  <sheetViews>
    <sheetView topLeftCell="B1" zoomScale="81" zoomScaleNormal="81" workbookViewId="0">
      <selection activeCell="N15" sqref="N15"/>
    </sheetView>
  </sheetViews>
  <sheetFormatPr defaultColWidth="8.77734375" defaultRowHeight="13.2" x14ac:dyDescent="0.25"/>
  <cols>
    <col min="1" max="1" width="3.21875" style="1" customWidth="1"/>
    <col min="2" max="2" width="22.44140625" customWidth="1"/>
    <col min="3" max="3" width="24.6640625" customWidth="1"/>
    <col min="4" max="4" width="32.6640625" customWidth="1"/>
    <col min="5" max="6" width="7.77734375" customWidth="1"/>
    <col min="7" max="7" width="8.33203125" customWidth="1"/>
    <col min="8" max="18" width="7.77734375" customWidth="1"/>
    <col min="19" max="19" width="13" customWidth="1"/>
  </cols>
  <sheetData>
    <row r="1" spans="1:20" ht="157.05000000000001" customHeight="1" thickBot="1" x14ac:dyDescent="0.3">
      <c r="B1" s="275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7"/>
    </row>
    <row r="2" spans="1:20" ht="43.95" customHeight="1" thickBot="1" x14ac:dyDescent="0.3">
      <c r="A2" s="2"/>
      <c r="B2" s="356" t="s">
        <v>45</v>
      </c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8"/>
    </row>
    <row r="3" spans="1:20" ht="40.049999999999997" customHeight="1" thickBot="1" x14ac:dyDescent="0.3">
      <c r="A3" s="9"/>
      <c r="B3" s="4" t="s">
        <v>0</v>
      </c>
      <c r="C3" s="4" t="s">
        <v>1</v>
      </c>
      <c r="D3" s="69" t="s">
        <v>6</v>
      </c>
      <c r="E3" s="289" t="s">
        <v>7</v>
      </c>
      <c r="F3" s="290"/>
      <c r="G3" s="345" t="s">
        <v>7</v>
      </c>
      <c r="H3" s="346"/>
      <c r="I3" s="291" t="s">
        <v>7</v>
      </c>
      <c r="J3" s="292"/>
      <c r="K3" s="335" t="s">
        <v>59</v>
      </c>
      <c r="L3" s="296"/>
      <c r="M3" s="297" t="s">
        <v>23</v>
      </c>
      <c r="N3" s="298"/>
      <c r="O3" s="299" t="s">
        <v>71</v>
      </c>
      <c r="P3" s="300"/>
      <c r="Q3" s="297"/>
      <c r="R3" s="298"/>
      <c r="S3" s="3" t="s">
        <v>2</v>
      </c>
      <c r="T3" s="15" t="s">
        <v>3</v>
      </c>
    </row>
    <row r="4" spans="1:20" ht="25.05" customHeight="1" thickBot="1" x14ac:dyDescent="0.3">
      <c r="A4" s="9">
        <f>A3+1</f>
        <v>1</v>
      </c>
      <c r="B4" s="157" t="s">
        <v>55</v>
      </c>
      <c r="C4" s="158" t="s">
        <v>56</v>
      </c>
      <c r="D4" s="129" t="s">
        <v>57</v>
      </c>
      <c r="E4" s="159"/>
      <c r="F4" s="160"/>
      <c r="G4" s="161"/>
      <c r="H4" s="162"/>
      <c r="I4" s="159">
        <v>60.155999999999999</v>
      </c>
      <c r="J4" s="160">
        <v>60.878</v>
      </c>
      <c r="K4" s="39"/>
      <c r="L4" s="40"/>
      <c r="M4" s="41"/>
      <c r="N4" s="35"/>
      <c r="O4" s="39"/>
      <c r="P4" s="40"/>
      <c r="Q4" s="54"/>
      <c r="R4" s="54"/>
      <c r="S4" s="6">
        <f>SUM(E4:R4)</f>
        <v>121.03399999999999</v>
      </c>
      <c r="T4" s="13">
        <f>COUNTA(E4:R4)</f>
        <v>2</v>
      </c>
    </row>
    <row r="5" spans="1:20" ht="25.05" customHeight="1" thickBot="1" x14ac:dyDescent="0.3">
      <c r="A5" s="9">
        <f t="shared" ref="A5:A7" si="0">A4+1</f>
        <v>2</v>
      </c>
      <c r="B5" s="163" t="s">
        <v>42</v>
      </c>
      <c r="C5" s="164" t="s">
        <v>43</v>
      </c>
      <c r="D5" s="122" t="s">
        <v>8</v>
      </c>
      <c r="E5" s="123"/>
      <c r="F5" s="127"/>
      <c r="G5" s="125">
        <v>64.375</v>
      </c>
      <c r="H5" s="126"/>
      <c r="I5" s="123"/>
      <c r="J5" s="127"/>
      <c r="K5" s="24"/>
      <c r="L5" s="25"/>
      <c r="M5" s="21"/>
      <c r="N5" s="22"/>
      <c r="O5" s="24"/>
      <c r="P5" s="25"/>
      <c r="Q5" s="51"/>
      <c r="R5" s="51"/>
      <c r="S5" s="6">
        <f>SUM(E5:R5)</f>
        <v>64.375</v>
      </c>
      <c r="T5" s="13">
        <f>COUNTA(E5:R5)</f>
        <v>1</v>
      </c>
    </row>
    <row r="6" spans="1:20" ht="25.05" customHeight="1" thickBot="1" x14ac:dyDescent="0.3">
      <c r="A6" s="9">
        <f t="shared" si="0"/>
        <v>3</v>
      </c>
      <c r="B6" s="11"/>
      <c r="C6" s="32"/>
      <c r="D6" s="63"/>
      <c r="E6" s="23"/>
      <c r="F6" s="22"/>
      <c r="G6" s="24"/>
      <c r="H6" s="25"/>
      <c r="I6" s="21"/>
      <c r="J6" s="22"/>
      <c r="K6" s="24"/>
      <c r="L6" s="25"/>
      <c r="M6" s="21"/>
      <c r="N6" s="22"/>
      <c r="O6" s="24"/>
      <c r="P6" s="25"/>
      <c r="Q6" s="51"/>
      <c r="R6" s="51"/>
      <c r="S6" s="6">
        <f t="shared" ref="S6:S7" si="1">SUM(E6:R6)</f>
        <v>0</v>
      </c>
      <c r="T6" s="13">
        <f t="shared" ref="T6:T7" si="2">COUNTA(E6:R6)</f>
        <v>0</v>
      </c>
    </row>
    <row r="7" spans="1:20" ht="25.05" customHeight="1" thickBot="1" x14ac:dyDescent="0.3">
      <c r="A7" s="9">
        <f t="shared" si="0"/>
        <v>4</v>
      </c>
      <c r="B7" s="75"/>
      <c r="C7" s="76"/>
      <c r="D7" s="72"/>
      <c r="E7" s="31"/>
      <c r="F7" s="28"/>
      <c r="G7" s="29"/>
      <c r="H7" s="30"/>
      <c r="I7" s="31"/>
      <c r="J7" s="28"/>
      <c r="K7" s="29"/>
      <c r="L7" s="30"/>
      <c r="M7" s="31"/>
      <c r="N7" s="28"/>
      <c r="O7" s="29"/>
      <c r="P7" s="30"/>
      <c r="Q7" s="56"/>
      <c r="R7" s="56"/>
      <c r="S7" s="73">
        <f t="shared" si="1"/>
        <v>0</v>
      </c>
      <c r="T7" s="74">
        <f t="shared" si="2"/>
        <v>0</v>
      </c>
    </row>
  </sheetData>
  <sortState xmlns:xlrd2="http://schemas.microsoft.com/office/spreadsheetml/2017/richdata2" ref="B4:T5">
    <sortCondition descending="1" ref="S4:S5"/>
  </sortState>
  <mergeCells count="9">
    <mergeCell ref="B1:T1"/>
    <mergeCell ref="B2:T2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ColWidth="8.77734375" defaultRowHeight="13.2" x14ac:dyDescent="0.25"/>
  <sheetData/>
  <pageMargins left="0.75" right="0.75" top="1" bottom="1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4F462-365B-9D48-BFFD-C244C41C9301}">
  <sheetPr>
    <pageSetUpPr fitToPage="1"/>
  </sheetPr>
  <dimension ref="A1:V67"/>
  <sheetViews>
    <sheetView zoomScale="67" zoomScaleNormal="67" workbookViewId="0">
      <selection activeCell="B4" sqref="B4:V51"/>
    </sheetView>
  </sheetViews>
  <sheetFormatPr defaultColWidth="8.77734375" defaultRowHeight="13.2" x14ac:dyDescent="0.25"/>
  <cols>
    <col min="1" max="1" width="3.21875" style="1" bestFit="1" customWidth="1"/>
    <col min="2" max="2" width="3.21875" style="1" customWidth="1"/>
    <col min="3" max="3" width="33" style="202" bestFit="1" customWidth="1"/>
    <col min="4" max="4" width="4.33203125" customWidth="1"/>
    <col min="5" max="5" width="26.6640625" style="202" bestFit="1" customWidth="1"/>
    <col min="6" max="6" width="48.21875" style="202" bestFit="1" customWidth="1"/>
    <col min="7" max="14" width="7.77734375" customWidth="1"/>
    <col min="15" max="15" width="7.6640625" customWidth="1"/>
    <col min="16" max="20" width="7.77734375" customWidth="1"/>
    <col min="21" max="21" width="13" customWidth="1"/>
  </cols>
  <sheetData>
    <row r="1" spans="1:22" ht="157.05000000000001" customHeight="1" thickBot="1" x14ac:dyDescent="0.3">
      <c r="C1" s="275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7"/>
    </row>
    <row r="2" spans="1:22" ht="43.95" customHeight="1" thickBot="1" x14ac:dyDescent="0.3">
      <c r="A2" s="2"/>
      <c r="B2" s="2"/>
      <c r="C2" s="301" t="s">
        <v>175</v>
      </c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3"/>
    </row>
    <row r="3" spans="1:22" ht="40.049999999999997" customHeight="1" thickBot="1" x14ac:dyDescent="0.3">
      <c r="A3" s="9"/>
      <c r="B3" s="9"/>
      <c r="C3" s="4" t="s">
        <v>0</v>
      </c>
      <c r="D3" s="4"/>
      <c r="E3" s="4" t="s">
        <v>1</v>
      </c>
      <c r="F3" s="69" t="s">
        <v>126</v>
      </c>
      <c r="G3" s="289" t="s">
        <v>76</v>
      </c>
      <c r="H3" s="290"/>
      <c r="I3" s="291" t="s">
        <v>67</v>
      </c>
      <c r="J3" s="292"/>
      <c r="K3" s="293" t="s">
        <v>59</v>
      </c>
      <c r="L3" s="294"/>
      <c r="M3" s="366" t="s">
        <v>276</v>
      </c>
      <c r="N3" s="367"/>
      <c r="O3" s="297"/>
      <c r="P3" s="298"/>
      <c r="Q3" s="299"/>
      <c r="R3" s="300"/>
      <c r="S3" s="297"/>
      <c r="T3" s="298"/>
      <c r="U3" s="3" t="s">
        <v>2</v>
      </c>
      <c r="V3" s="15" t="s">
        <v>3</v>
      </c>
    </row>
    <row r="4" spans="1:22" ht="25.05" customHeight="1" x14ac:dyDescent="0.25">
      <c r="A4" s="9"/>
      <c r="B4" s="191" t="s">
        <v>47</v>
      </c>
      <c r="C4" s="243" t="s">
        <v>115</v>
      </c>
      <c r="D4" s="244" t="s">
        <v>49</v>
      </c>
      <c r="E4" s="245" t="s">
        <v>116</v>
      </c>
      <c r="F4" s="200" t="s">
        <v>127</v>
      </c>
      <c r="G4" s="184">
        <v>73.25</v>
      </c>
      <c r="H4" s="185">
        <v>56.25</v>
      </c>
      <c r="I4" s="18">
        <v>77.5</v>
      </c>
      <c r="J4" s="19">
        <v>77.75</v>
      </c>
      <c r="K4" s="189">
        <v>84.5</v>
      </c>
      <c r="L4" s="185">
        <v>76.75</v>
      </c>
      <c r="M4" s="18"/>
      <c r="N4" s="19"/>
      <c r="O4" s="189"/>
      <c r="P4" s="185"/>
      <c r="Q4" s="18"/>
      <c r="R4" s="19"/>
      <c r="S4" s="53"/>
      <c r="T4" s="53"/>
      <c r="U4" s="206">
        <f>SUM(G4:T4)</f>
        <v>446</v>
      </c>
      <c r="V4" s="13">
        <f>COUNTA(G4:T4)</f>
        <v>6</v>
      </c>
    </row>
    <row r="5" spans="1:22" ht="25.05" customHeight="1" x14ac:dyDescent="0.25">
      <c r="A5" s="9"/>
      <c r="B5" s="191" t="s">
        <v>47</v>
      </c>
      <c r="C5" s="246" t="s">
        <v>117</v>
      </c>
      <c r="D5" s="247" t="s">
        <v>49</v>
      </c>
      <c r="E5" s="142" t="s">
        <v>118</v>
      </c>
      <c r="F5" s="112" t="s">
        <v>127</v>
      </c>
      <c r="G5" s="186">
        <v>68</v>
      </c>
      <c r="H5" s="187">
        <v>66.25</v>
      </c>
      <c r="I5" s="24">
        <v>73</v>
      </c>
      <c r="J5" s="25">
        <v>76.5</v>
      </c>
      <c r="K5" s="190">
        <v>81.25</v>
      </c>
      <c r="L5" s="187">
        <v>79.25</v>
      </c>
      <c r="M5" s="24"/>
      <c r="N5" s="25"/>
      <c r="O5" s="190"/>
      <c r="P5" s="187"/>
      <c r="Q5" s="24"/>
      <c r="R5" s="25"/>
      <c r="S5" s="54"/>
      <c r="T5" s="54"/>
      <c r="U5" s="12">
        <f>SUM(G5:T5)</f>
        <v>444.25</v>
      </c>
      <c r="V5" s="14">
        <f>COUNTA(G5:T5)</f>
        <v>6</v>
      </c>
    </row>
    <row r="6" spans="1:22" ht="25.05" customHeight="1" x14ac:dyDescent="0.25">
      <c r="A6" s="9"/>
      <c r="B6" s="9" t="s">
        <v>46</v>
      </c>
      <c r="C6" s="246" t="s">
        <v>9</v>
      </c>
      <c r="D6" s="247" t="s">
        <v>48</v>
      </c>
      <c r="E6" s="142" t="s">
        <v>77</v>
      </c>
      <c r="F6" s="112" t="s">
        <v>131</v>
      </c>
      <c r="G6" s="186">
        <v>74.75</v>
      </c>
      <c r="H6" s="187">
        <v>77.5</v>
      </c>
      <c r="I6" s="24"/>
      <c r="J6" s="25"/>
      <c r="K6" s="190">
        <v>88</v>
      </c>
      <c r="L6" s="187">
        <v>82.25</v>
      </c>
      <c r="M6" s="24"/>
      <c r="N6" s="25"/>
      <c r="O6" s="190"/>
      <c r="P6" s="187"/>
      <c r="Q6" s="24"/>
      <c r="R6" s="25"/>
      <c r="S6" s="54"/>
      <c r="T6" s="54"/>
      <c r="U6" s="12">
        <f>SUM(G6:T6)</f>
        <v>322.5</v>
      </c>
      <c r="V6" s="14">
        <f>COUNTA(G6:T6)</f>
        <v>4</v>
      </c>
    </row>
    <row r="7" spans="1:22" ht="25.05" customHeight="1" x14ac:dyDescent="0.25">
      <c r="A7" s="9"/>
      <c r="B7" s="191" t="s">
        <v>46</v>
      </c>
      <c r="C7" s="205" t="s">
        <v>242</v>
      </c>
      <c r="D7" s="192" t="s">
        <v>48</v>
      </c>
      <c r="E7" s="203" t="s">
        <v>134</v>
      </c>
      <c r="F7" s="112" t="s">
        <v>135</v>
      </c>
      <c r="G7" s="186"/>
      <c r="H7" s="187"/>
      <c r="I7" s="24"/>
      <c r="J7" s="25"/>
      <c r="K7" s="190">
        <v>79</v>
      </c>
      <c r="L7" s="187">
        <v>78.5</v>
      </c>
      <c r="M7" s="24">
        <v>81.75</v>
      </c>
      <c r="N7" s="25">
        <v>76.75</v>
      </c>
      <c r="O7" s="190"/>
      <c r="P7" s="187"/>
      <c r="Q7" s="24"/>
      <c r="R7" s="25"/>
      <c r="S7" s="54"/>
      <c r="T7" s="54"/>
      <c r="U7" s="12">
        <f>SUM(G7:T7)</f>
        <v>316</v>
      </c>
      <c r="V7" s="14">
        <f>COUNTA(G7:T7)</f>
        <v>4</v>
      </c>
    </row>
    <row r="8" spans="1:22" ht="25.05" customHeight="1" x14ac:dyDescent="0.25">
      <c r="A8" s="9"/>
      <c r="B8" s="9" t="s">
        <v>46</v>
      </c>
      <c r="C8" s="205" t="s">
        <v>213</v>
      </c>
      <c r="D8" s="192" t="s">
        <v>48</v>
      </c>
      <c r="E8" s="203" t="s">
        <v>214</v>
      </c>
      <c r="F8" s="112"/>
      <c r="G8" s="186"/>
      <c r="H8" s="187"/>
      <c r="I8" s="24">
        <v>71.5</v>
      </c>
      <c r="J8" s="25">
        <v>72.75</v>
      </c>
      <c r="K8" s="190"/>
      <c r="L8" s="187"/>
      <c r="M8" s="24">
        <v>76.2</v>
      </c>
      <c r="N8" s="25">
        <v>64.5</v>
      </c>
      <c r="O8" s="190"/>
      <c r="P8" s="187"/>
      <c r="Q8" s="24"/>
      <c r="R8" s="25"/>
      <c r="S8" s="54"/>
      <c r="T8" s="54"/>
      <c r="U8" s="12">
        <f>SUM(G8:T8)</f>
        <v>284.95</v>
      </c>
      <c r="V8" s="14">
        <f>COUNTA(G8:T8)</f>
        <v>4</v>
      </c>
    </row>
    <row r="9" spans="1:22" ht="25.05" customHeight="1" x14ac:dyDescent="0.25">
      <c r="A9" s="9"/>
      <c r="B9" s="191" t="s">
        <v>47</v>
      </c>
      <c r="C9" s="246" t="s">
        <v>146</v>
      </c>
      <c r="D9" s="247" t="s">
        <v>49</v>
      </c>
      <c r="E9" s="142" t="s">
        <v>147</v>
      </c>
      <c r="F9" s="112" t="s">
        <v>132</v>
      </c>
      <c r="G9" s="186">
        <v>65</v>
      </c>
      <c r="H9" s="187">
        <v>61.5</v>
      </c>
      <c r="I9" s="24"/>
      <c r="J9" s="25"/>
      <c r="K9" s="190">
        <v>71.25</v>
      </c>
      <c r="L9" s="187">
        <v>70.75</v>
      </c>
      <c r="M9" s="24"/>
      <c r="N9" s="25"/>
      <c r="O9" s="190"/>
      <c r="P9" s="187"/>
      <c r="Q9" s="24"/>
      <c r="R9" s="25"/>
      <c r="S9" s="54"/>
      <c r="T9" s="54"/>
      <c r="U9" s="12">
        <f>SUM(G9:T9)</f>
        <v>268.5</v>
      </c>
      <c r="V9" s="14">
        <f>COUNTA(G9:T9)</f>
        <v>4</v>
      </c>
    </row>
    <row r="10" spans="1:22" ht="25.05" customHeight="1" x14ac:dyDescent="0.25">
      <c r="A10" s="9"/>
      <c r="B10" s="9" t="s">
        <v>46</v>
      </c>
      <c r="C10" s="246" t="s">
        <v>84</v>
      </c>
      <c r="D10" s="247" t="s">
        <v>47</v>
      </c>
      <c r="E10" s="142" t="s">
        <v>85</v>
      </c>
      <c r="F10" s="112" t="s">
        <v>132</v>
      </c>
      <c r="G10" s="186">
        <v>70</v>
      </c>
      <c r="H10" s="187">
        <v>68.75</v>
      </c>
      <c r="I10" s="24"/>
      <c r="J10" s="25"/>
      <c r="K10" s="190"/>
      <c r="L10" s="187">
        <v>74.5</v>
      </c>
      <c r="M10" s="24"/>
      <c r="N10" s="25"/>
      <c r="O10" s="190"/>
      <c r="P10" s="187"/>
      <c r="Q10" s="24"/>
      <c r="R10" s="25"/>
      <c r="S10" s="54"/>
      <c r="T10" s="54"/>
      <c r="U10" s="12">
        <f>SUM(G10:T10)</f>
        <v>213.25</v>
      </c>
      <c r="V10" s="14">
        <f>COUNTA(G10:T10)</f>
        <v>3</v>
      </c>
    </row>
    <row r="11" spans="1:22" ht="25.05" customHeight="1" x14ac:dyDescent="0.25">
      <c r="A11" s="9"/>
      <c r="B11" s="9" t="s">
        <v>46</v>
      </c>
      <c r="C11" s="369" t="s">
        <v>139</v>
      </c>
      <c r="D11" s="248" t="s">
        <v>47</v>
      </c>
      <c r="E11" s="142" t="s">
        <v>140</v>
      </c>
      <c r="F11" s="112" t="s">
        <v>132</v>
      </c>
      <c r="G11" s="186">
        <v>70</v>
      </c>
      <c r="H11" s="187"/>
      <c r="I11" s="24"/>
      <c r="J11" s="25"/>
      <c r="K11" s="190">
        <v>78.5</v>
      </c>
      <c r="L11" s="187"/>
      <c r="M11" s="24"/>
      <c r="N11" s="25"/>
      <c r="O11" s="190"/>
      <c r="P11" s="187"/>
      <c r="Q11" s="24"/>
      <c r="R11" s="25"/>
      <c r="S11" s="54"/>
      <c r="T11" s="54"/>
      <c r="U11" s="12">
        <f>SUM(G11:T11)</f>
        <v>148.5</v>
      </c>
      <c r="V11" s="14">
        <f>COUNTA(G11:T11)</f>
        <v>2</v>
      </c>
    </row>
    <row r="12" spans="1:22" ht="25.05" customHeight="1" x14ac:dyDescent="0.25">
      <c r="A12" s="9"/>
      <c r="B12" s="191" t="s">
        <v>46</v>
      </c>
      <c r="C12" s="246" t="s">
        <v>241</v>
      </c>
      <c r="D12" s="247" t="s">
        <v>47</v>
      </c>
      <c r="E12" s="142" t="s">
        <v>82</v>
      </c>
      <c r="F12" s="112" t="s">
        <v>132</v>
      </c>
      <c r="G12" s="186">
        <v>74.25</v>
      </c>
      <c r="H12" s="187">
        <v>73.75</v>
      </c>
      <c r="I12" s="24"/>
      <c r="J12" s="25"/>
      <c r="K12" s="190"/>
      <c r="L12" s="187"/>
      <c r="M12" s="24"/>
      <c r="N12" s="25"/>
      <c r="O12" s="190"/>
      <c r="P12" s="187"/>
      <c r="Q12" s="24"/>
      <c r="R12" s="25"/>
      <c r="S12" s="54"/>
      <c r="T12" s="54"/>
      <c r="U12" s="12">
        <f>SUM(G12:T12)</f>
        <v>148</v>
      </c>
      <c r="V12" s="14">
        <f>COUNTA(G12:T12)</f>
        <v>2</v>
      </c>
    </row>
    <row r="13" spans="1:22" ht="25.05" customHeight="1" x14ac:dyDescent="0.25">
      <c r="A13" s="9"/>
      <c r="B13" s="191" t="s">
        <v>46</v>
      </c>
      <c r="C13" s="246" t="s">
        <v>210</v>
      </c>
      <c r="D13" s="247" t="s">
        <v>49</v>
      </c>
      <c r="E13" s="142" t="s">
        <v>112</v>
      </c>
      <c r="F13" s="112" t="s">
        <v>132</v>
      </c>
      <c r="G13" s="186">
        <v>66.75</v>
      </c>
      <c r="H13" s="187"/>
      <c r="I13" s="24"/>
      <c r="J13" s="25"/>
      <c r="K13" s="190">
        <v>79.5</v>
      </c>
      <c r="L13" s="187"/>
      <c r="M13" s="24"/>
      <c r="N13" s="25"/>
      <c r="O13" s="190"/>
      <c r="P13" s="187"/>
      <c r="Q13" s="24"/>
      <c r="R13" s="25"/>
      <c r="S13" s="54"/>
      <c r="T13" s="54"/>
      <c r="U13" s="12">
        <f>SUM(G13:T13)</f>
        <v>146.25</v>
      </c>
      <c r="V13" s="14">
        <f>COUNTA(G13:T13)</f>
        <v>2</v>
      </c>
    </row>
    <row r="14" spans="1:22" ht="25.05" customHeight="1" x14ac:dyDescent="0.25">
      <c r="A14" s="9"/>
      <c r="B14" s="9" t="s">
        <v>46</v>
      </c>
      <c r="C14" s="246" t="s">
        <v>133</v>
      </c>
      <c r="D14" s="247" t="s">
        <v>48</v>
      </c>
      <c r="E14" s="142" t="s">
        <v>134</v>
      </c>
      <c r="F14" s="112" t="s">
        <v>135</v>
      </c>
      <c r="G14" s="186">
        <v>72.75</v>
      </c>
      <c r="H14" s="187">
        <v>70.25</v>
      </c>
      <c r="I14" s="24"/>
      <c r="J14" s="25"/>
      <c r="K14" s="190"/>
      <c r="L14" s="187"/>
      <c r="M14" s="24"/>
      <c r="N14" s="25"/>
      <c r="O14" s="190"/>
      <c r="P14" s="187"/>
      <c r="Q14" s="24"/>
      <c r="R14" s="25"/>
      <c r="S14" s="54"/>
      <c r="T14" s="54"/>
      <c r="U14" s="12">
        <f>SUM(G14:T14)</f>
        <v>143</v>
      </c>
      <c r="V14" s="14">
        <f>COUNTA(G14:T14)</f>
        <v>2</v>
      </c>
    </row>
    <row r="15" spans="1:22" ht="25.05" customHeight="1" x14ac:dyDescent="0.25">
      <c r="A15" s="9"/>
      <c r="B15" s="9" t="s">
        <v>46</v>
      </c>
      <c r="C15" s="246" t="s">
        <v>257</v>
      </c>
      <c r="D15" s="247" t="s">
        <v>47</v>
      </c>
      <c r="E15" s="142" t="s">
        <v>143</v>
      </c>
      <c r="F15" s="112" t="s">
        <v>132</v>
      </c>
      <c r="G15" s="186">
        <v>68.25</v>
      </c>
      <c r="H15" s="187"/>
      <c r="I15" s="24"/>
      <c r="J15" s="25"/>
      <c r="K15" s="190">
        <v>71.75</v>
      </c>
      <c r="L15" s="187"/>
      <c r="M15" s="24"/>
      <c r="N15" s="25"/>
      <c r="O15" s="190"/>
      <c r="P15" s="187"/>
      <c r="Q15" s="24"/>
      <c r="R15" s="25"/>
      <c r="S15" s="54"/>
      <c r="T15" s="54"/>
      <c r="U15" s="12">
        <f>SUM(G15:T15)</f>
        <v>140</v>
      </c>
      <c r="V15" s="14">
        <f>COUNTA(G15:T15)</f>
        <v>2</v>
      </c>
    </row>
    <row r="16" spans="1:22" ht="25.05" customHeight="1" x14ac:dyDescent="0.25">
      <c r="A16" s="9"/>
      <c r="B16" s="191" t="s">
        <v>47</v>
      </c>
      <c r="C16" s="205" t="s">
        <v>92</v>
      </c>
      <c r="D16" s="192" t="s">
        <v>47</v>
      </c>
      <c r="E16" s="203" t="s">
        <v>277</v>
      </c>
      <c r="F16" s="112"/>
      <c r="G16" s="186"/>
      <c r="H16" s="187"/>
      <c r="I16" s="24"/>
      <c r="J16" s="25"/>
      <c r="K16" s="190"/>
      <c r="L16" s="187"/>
      <c r="M16" s="24">
        <v>73.25</v>
      </c>
      <c r="N16" s="25">
        <v>65.5</v>
      </c>
      <c r="O16" s="190"/>
      <c r="P16" s="187"/>
      <c r="Q16" s="24"/>
      <c r="R16" s="25"/>
      <c r="S16" s="54"/>
      <c r="T16" s="54"/>
      <c r="U16" s="12">
        <f>SUM(G16:T16)</f>
        <v>138.75</v>
      </c>
      <c r="V16" s="14">
        <f>COUNTA(G16:T16)</f>
        <v>2</v>
      </c>
    </row>
    <row r="17" spans="1:22" ht="25.05" customHeight="1" x14ac:dyDescent="0.25">
      <c r="A17" s="9"/>
      <c r="B17" s="191" t="s">
        <v>47</v>
      </c>
      <c r="C17" s="274" t="s">
        <v>90</v>
      </c>
      <c r="D17" s="247" t="s">
        <v>47</v>
      </c>
      <c r="E17" s="142" t="s">
        <v>141</v>
      </c>
      <c r="F17" s="112" t="s">
        <v>142</v>
      </c>
      <c r="G17" s="186">
        <v>69.25</v>
      </c>
      <c r="H17" s="187">
        <v>68.5</v>
      </c>
      <c r="I17" s="24"/>
      <c r="J17" s="25"/>
      <c r="K17" s="190"/>
      <c r="L17" s="187"/>
      <c r="M17" s="24"/>
      <c r="N17" s="25"/>
      <c r="O17" s="190"/>
      <c r="P17" s="187"/>
      <c r="Q17" s="24"/>
      <c r="R17" s="25"/>
      <c r="S17" s="54"/>
      <c r="T17" s="54"/>
      <c r="U17" s="12">
        <f>SUM(G17:T17)</f>
        <v>137.75</v>
      </c>
      <c r="V17" s="14">
        <f>COUNTA(G17:T17)</f>
        <v>2</v>
      </c>
    </row>
    <row r="18" spans="1:22" ht="25.05" customHeight="1" x14ac:dyDescent="0.25">
      <c r="A18" s="9"/>
      <c r="B18" s="191" t="s">
        <v>47</v>
      </c>
      <c r="C18" s="205" t="s">
        <v>278</v>
      </c>
      <c r="D18" s="192" t="s">
        <v>49</v>
      </c>
      <c r="E18" s="203" t="s">
        <v>279</v>
      </c>
      <c r="F18" s="112"/>
      <c r="G18" s="186"/>
      <c r="H18" s="187"/>
      <c r="I18" s="24"/>
      <c r="J18" s="25"/>
      <c r="K18" s="190"/>
      <c r="L18" s="187"/>
      <c r="M18" s="24">
        <v>68.75</v>
      </c>
      <c r="N18" s="25">
        <v>68.5</v>
      </c>
      <c r="O18" s="190"/>
      <c r="P18" s="187"/>
      <c r="Q18" s="24"/>
      <c r="R18" s="25"/>
      <c r="S18" s="54"/>
      <c r="T18" s="54"/>
      <c r="U18" s="12">
        <f>SUM(G18:T18)</f>
        <v>137.25</v>
      </c>
      <c r="V18" s="14">
        <f>COUNTA(G18:T18)</f>
        <v>2</v>
      </c>
    </row>
    <row r="19" spans="1:22" ht="25.05" customHeight="1" x14ac:dyDescent="0.25">
      <c r="A19" s="9"/>
      <c r="B19" s="9" t="s">
        <v>46</v>
      </c>
      <c r="C19" s="246" t="s">
        <v>144</v>
      </c>
      <c r="D19" s="247" t="s">
        <v>48</v>
      </c>
      <c r="E19" s="142" t="s">
        <v>145</v>
      </c>
      <c r="F19" s="112" t="s">
        <v>132</v>
      </c>
      <c r="G19" s="186">
        <v>66</v>
      </c>
      <c r="H19" s="187"/>
      <c r="I19" s="24"/>
      <c r="J19" s="25"/>
      <c r="K19" s="190">
        <v>70.5</v>
      </c>
      <c r="L19" s="187"/>
      <c r="M19" s="24"/>
      <c r="N19" s="25"/>
      <c r="O19" s="190"/>
      <c r="P19" s="187"/>
      <c r="Q19" s="24"/>
      <c r="R19" s="25"/>
      <c r="S19" s="54"/>
      <c r="T19" s="54"/>
      <c r="U19" s="12">
        <f>SUM(G19:T19)</f>
        <v>136.5</v>
      </c>
      <c r="V19" s="14">
        <f>COUNTA(G19:T19)</f>
        <v>2</v>
      </c>
    </row>
    <row r="20" spans="1:22" ht="25.05" customHeight="1" x14ac:dyDescent="0.25">
      <c r="A20" s="9"/>
      <c r="B20" s="191" t="s">
        <v>47</v>
      </c>
      <c r="C20" s="205" t="s">
        <v>275</v>
      </c>
      <c r="D20" s="192" t="s">
        <v>48</v>
      </c>
      <c r="E20" s="203" t="s">
        <v>280</v>
      </c>
      <c r="F20" s="112"/>
      <c r="G20" s="186"/>
      <c r="H20" s="187"/>
      <c r="I20" s="24"/>
      <c r="J20" s="25"/>
      <c r="K20" s="190"/>
      <c r="L20" s="187"/>
      <c r="M20" s="24">
        <v>64</v>
      </c>
      <c r="N20" s="25">
        <v>69.25</v>
      </c>
      <c r="O20" s="190"/>
      <c r="P20" s="187"/>
      <c r="Q20" s="24"/>
      <c r="R20" s="25"/>
      <c r="S20" s="54"/>
      <c r="T20" s="54"/>
      <c r="U20" s="12">
        <f>SUM(G20:T20)</f>
        <v>133.25</v>
      </c>
      <c r="V20" s="14">
        <f>COUNTA(G20:T20)</f>
        <v>2</v>
      </c>
    </row>
    <row r="21" spans="1:22" ht="25.05" customHeight="1" x14ac:dyDescent="0.25">
      <c r="A21" s="9"/>
      <c r="B21" s="9" t="s">
        <v>47</v>
      </c>
      <c r="C21" s="205" t="s">
        <v>211</v>
      </c>
      <c r="D21" s="192" t="s">
        <v>47</v>
      </c>
      <c r="E21" s="203" t="s">
        <v>212</v>
      </c>
      <c r="F21" s="112"/>
      <c r="G21" s="186"/>
      <c r="H21" s="187"/>
      <c r="I21" s="24">
        <v>73</v>
      </c>
      <c r="J21" s="25">
        <v>59.75</v>
      </c>
      <c r="K21" s="190"/>
      <c r="L21" s="187"/>
      <c r="M21" s="24"/>
      <c r="N21" s="25"/>
      <c r="O21" s="190"/>
      <c r="P21" s="187"/>
      <c r="Q21" s="24"/>
      <c r="R21" s="25"/>
      <c r="S21" s="54"/>
      <c r="T21" s="54"/>
      <c r="U21" s="12">
        <f>SUM(G21:T21)</f>
        <v>132.75</v>
      </c>
      <c r="V21" s="14">
        <f>COUNTA(G21:T21)</f>
        <v>2</v>
      </c>
    </row>
    <row r="22" spans="1:22" ht="25.05" customHeight="1" x14ac:dyDescent="0.25">
      <c r="A22" s="9"/>
      <c r="B22" s="9" t="s">
        <v>46</v>
      </c>
      <c r="C22" s="205" t="s">
        <v>156</v>
      </c>
      <c r="D22" s="229" t="s">
        <v>47</v>
      </c>
      <c r="E22" s="203" t="s">
        <v>157</v>
      </c>
      <c r="F22" s="201" t="s">
        <v>158</v>
      </c>
      <c r="G22" s="186">
        <v>63.5</v>
      </c>
      <c r="H22" s="187">
        <v>63.5</v>
      </c>
      <c r="I22" s="24"/>
      <c r="J22" s="25"/>
      <c r="K22" s="190"/>
      <c r="L22" s="187"/>
      <c r="M22" s="24"/>
      <c r="N22" s="25"/>
      <c r="O22" s="190"/>
      <c r="P22" s="187"/>
      <c r="Q22" s="24"/>
      <c r="R22" s="25"/>
      <c r="S22" s="54"/>
      <c r="T22" s="54"/>
      <c r="U22" s="12">
        <f>SUM(G22:T22)</f>
        <v>127</v>
      </c>
      <c r="V22" s="14">
        <f>COUNTA(G22:T22)</f>
        <v>2</v>
      </c>
    </row>
    <row r="23" spans="1:22" ht="25.05" customHeight="1" x14ac:dyDescent="0.25">
      <c r="A23" s="9"/>
      <c r="B23" s="9" t="s">
        <v>46</v>
      </c>
      <c r="C23" s="205" t="s">
        <v>159</v>
      </c>
      <c r="D23" s="192" t="s">
        <v>48</v>
      </c>
      <c r="E23" s="203" t="s">
        <v>160</v>
      </c>
      <c r="F23" s="112" t="s">
        <v>158</v>
      </c>
      <c r="G23" s="186">
        <v>62.75</v>
      </c>
      <c r="H23" s="187">
        <v>55</v>
      </c>
      <c r="I23" s="24"/>
      <c r="J23" s="25"/>
      <c r="K23" s="190"/>
      <c r="L23" s="187"/>
      <c r="M23" s="24"/>
      <c r="N23" s="25"/>
      <c r="O23" s="190"/>
      <c r="P23" s="187"/>
      <c r="Q23" s="24"/>
      <c r="R23" s="25"/>
      <c r="S23" s="54"/>
      <c r="T23" s="54"/>
      <c r="U23" s="12">
        <f>SUM(G23:T23)</f>
        <v>117.75</v>
      </c>
      <c r="V23" s="14">
        <f>COUNTA(G23:T23)</f>
        <v>2</v>
      </c>
    </row>
    <row r="24" spans="1:22" ht="25.05" customHeight="1" x14ac:dyDescent="0.25">
      <c r="A24" s="9"/>
      <c r="B24" s="9" t="s">
        <v>47</v>
      </c>
      <c r="C24" s="205" t="s">
        <v>169</v>
      </c>
      <c r="D24" s="192" t="s">
        <v>49</v>
      </c>
      <c r="E24" s="203" t="s">
        <v>170</v>
      </c>
      <c r="F24" s="112" t="s">
        <v>158</v>
      </c>
      <c r="G24" s="186">
        <v>55</v>
      </c>
      <c r="H24" s="187">
        <v>60</v>
      </c>
      <c r="I24" s="24"/>
      <c r="J24" s="25"/>
      <c r="K24" s="190"/>
      <c r="L24" s="187"/>
      <c r="M24" s="24"/>
      <c r="N24" s="25"/>
      <c r="O24" s="190"/>
      <c r="P24" s="187"/>
      <c r="Q24" s="24"/>
      <c r="R24" s="25"/>
      <c r="S24" s="54"/>
      <c r="T24" s="54"/>
      <c r="U24" s="12">
        <f>SUM(G24:T24)</f>
        <v>115</v>
      </c>
      <c r="V24" s="14">
        <f>COUNTA(G24:T24)</f>
        <v>2</v>
      </c>
    </row>
    <row r="25" spans="1:22" ht="25.05" customHeight="1" x14ac:dyDescent="0.25">
      <c r="A25" s="9"/>
      <c r="B25" s="266" t="s">
        <v>47</v>
      </c>
      <c r="C25" s="205" t="s">
        <v>281</v>
      </c>
      <c r="D25" s="192" t="s">
        <v>48</v>
      </c>
      <c r="E25" s="203" t="s">
        <v>223</v>
      </c>
      <c r="F25" s="112"/>
      <c r="G25" s="186"/>
      <c r="H25" s="187"/>
      <c r="I25" s="24"/>
      <c r="J25" s="25"/>
      <c r="K25" s="190"/>
      <c r="L25" s="187"/>
      <c r="M25" s="24">
        <v>56</v>
      </c>
      <c r="N25" s="25">
        <v>57.5</v>
      </c>
      <c r="O25" s="190"/>
      <c r="P25" s="187"/>
      <c r="Q25" s="24"/>
      <c r="R25" s="25"/>
      <c r="S25" s="54"/>
      <c r="T25" s="54"/>
      <c r="U25" s="12">
        <f>SUM(G25:T25)</f>
        <v>113.5</v>
      </c>
      <c r="V25" s="14">
        <f>COUNTA(G25:T25)</f>
        <v>2</v>
      </c>
    </row>
    <row r="26" spans="1:22" ht="25.05" customHeight="1" x14ac:dyDescent="0.25">
      <c r="A26" s="9"/>
      <c r="B26" s="1" t="s">
        <v>46</v>
      </c>
      <c r="C26" s="205" t="s">
        <v>173</v>
      </c>
      <c r="D26" s="229" t="s">
        <v>47</v>
      </c>
      <c r="E26" s="203" t="s">
        <v>174</v>
      </c>
      <c r="F26" s="201" t="s">
        <v>155</v>
      </c>
      <c r="G26" s="186">
        <v>55</v>
      </c>
      <c r="H26" s="187">
        <v>49.6</v>
      </c>
      <c r="I26" s="24"/>
      <c r="J26" s="25"/>
      <c r="K26" s="190"/>
      <c r="L26" s="187"/>
      <c r="M26" s="24"/>
      <c r="N26" s="25"/>
      <c r="O26" s="190"/>
      <c r="P26" s="187"/>
      <c r="Q26" s="24"/>
      <c r="R26" s="25"/>
      <c r="S26" s="54"/>
      <c r="T26" s="54"/>
      <c r="U26" s="12">
        <f>SUM(G26:T26)</f>
        <v>104.6</v>
      </c>
      <c r="V26" s="14">
        <f>COUNTA(G26:T26)</f>
        <v>2</v>
      </c>
    </row>
    <row r="27" spans="1:22" ht="25.05" customHeight="1" x14ac:dyDescent="0.25">
      <c r="A27" s="9"/>
      <c r="B27" s="191" t="s">
        <v>46</v>
      </c>
      <c r="C27" s="205" t="s">
        <v>243</v>
      </c>
      <c r="D27" s="192" t="s">
        <v>48</v>
      </c>
      <c r="E27" s="203" t="s">
        <v>244</v>
      </c>
      <c r="F27" s="112" t="s">
        <v>245</v>
      </c>
      <c r="G27" s="186"/>
      <c r="H27" s="187"/>
      <c r="I27" s="24"/>
      <c r="J27" s="25"/>
      <c r="K27" s="190">
        <v>78.25</v>
      </c>
      <c r="L27" s="187"/>
      <c r="M27" s="24"/>
      <c r="N27" s="25"/>
      <c r="O27" s="190"/>
      <c r="P27" s="187"/>
      <c r="Q27" s="24"/>
      <c r="R27" s="25"/>
      <c r="S27" s="54"/>
      <c r="T27" s="54"/>
      <c r="U27" s="12">
        <f>SUM(G27:T27)</f>
        <v>78.25</v>
      </c>
      <c r="V27" s="14">
        <f>COUNTA(G27:T27)</f>
        <v>1</v>
      </c>
    </row>
    <row r="28" spans="1:22" ht="25.05" customHeight="1" x14ac:dyDescent="0.25">
      <c r="A28" s="9"/>
      <c r="B28" s="191" t="s">
        <v>47</v>
      </c>
      <c r="C28" s="205" t="s">
        <v>246</v>
      </c>
      <c r="D28" s="192" t="s">
        <v>47</v>
      </c>
      <c r="E28" s="203" t="s">
        <v>247</v>
      </c>
      <c r="F28" s="112" t="s">
        <v>248</v>
      </c>
      <c r="G28" s="186"/>
      <c r="H28" s="187"/>
      <c r="I28" s="24"/>
      <c r="J28" s="25"/>
      <c r="K28" s="190">
        <v>77.5</v>
      </c>
      <c r="L28" s="187"/>
      <c r="M28" s="24"/>
      <c r="N28" s="25"/>
      <c r="O28" s="190"/>
      <c r="P28" s="187"/>
      <c r="Q28" s="24"/>
      <c r="R28" s="25"/>
      <c r="S28" s="54"/>
      <c r="T28" s="54"/>
      <c r="U28" s="12">
        <f>SUM(G28:T28)</f>
        <v>77.5</v>
      </c>
      <c r="V28" s="14">
        <f>COUNTA(G28:T28)</f>
        <v>1</v>
      </c>
    </row>
    <row r="29" spans="1:22" ht="25.05" customHeight="1" x14ac:dyDescent="0.25">
      <c r="A29" s="9"/>
      <c r="B29" s="191" t="s">
        <v>47</v>
      </c>
      <c r="C29" s="205" t="s">
        <v>249</v>
      </c>
      <c r="D29" s="192" t="s">
        <v>49</v>
      </c>
      <c r="E29" s="203" t="s">
        <v>250</v>
      </c>
      <c r="F29" s="112" t="s">
        <v>245</v>
      </c>
      <c r="G29" s="186"/>
      <c r="H29" s="187"/>
      <c r="I29" s="24"/>
      <c r="J29" s="25"/>
      <c r="K29" s="190">
        <v>73.5</v>
      </c>
      <c r="L29" s="187"/>
      <c r="M29" s="24"/>
      <c r="N29" s="25"/>
      <c r="O29" s="190"/>
      <c r="P29" s="187"/>
      <c r="Q29" s="24"/>
      <c r="R29" s="25"/>
      <c r="S29" s="54"/>
      <c r="T29" s="54"/>
      <c r="U29" s="12">
        <f>SUM(G29:T29)</f>
        <v>73.5</v>
      </c>
      <c r="V29" s="14">
        <f>COUNTA(G29:T29)</f>
        <v>1</v>
      </c>
    </row>
    <row r="30" spans="1:22" ht="25.05" customHeight="1" x14ac:dyDescent="0.25">
      <c r="A30" s="9"/>
      <c r="B30" s="191" t="s">
        <v>46</v>
      </c>
      <c r="C30" s="205" t="s">
        <v>251</v>
      </c>
      <c r="D30" s="192" t="s">
        <v>47</v>
      </c>
      <c r="E30" s="203" t="s">
        <v>252</v>
      </c>
      <c r="F30" s="112" t="s">
        <v>253</v>
      </c>
      <c r="G30" s="186"/>
      <c r="H30" s="187"/>
      <c r="I30" s="24"/>
      <c r="J30" s="25"/>
      <c r="K30" s="190">
        <v>73.25</v>
      </c>
      <c r="L30" s="187"/>
      <c r="M30" s="24"/>
      <c r="N30" s="25"/>
      <c r="O30" s="190"/>
      <c r="P30" s="187"/>
      <c r="Q30" s="24"/>
      <c r="R30" s="25"/>
      <c r="S30" s="54"/>
      <c r="T30" s="54"/>
      <c r="U30" s="12">
        <f>SUM(G30:T30)</f>
        <v>73.25</v>
      </c>
      <c r="V30" s="14">
        <f>COUNTA(G30:T30)</f>
        <v>1</v>
      </c>
    </row>
    <row r="31" spans="1:22" ht="25.05" customHeight="1" x14ac:dyDescent="0.25">
      <c r="A31" s="9"/>
      <c r="B31" s="191" t="s">
        <v>46</v>
      </c>
      <c r="C31" s="205" t="s">
        <v>243</v>
      </c>
      <c r="D31" s="192" t="s">
        <v>47</v>
      </c>
      <c r="E31" s="203" t="s">
        <v>254</v>
      </c>
      <c r="F31" s="112" t="s">
        <v>245</v>
      </c>
      <c r="G31" s="186"/>
      <c r="H31" s="187"/>
      <c r="I31" s="24"/>
      <c r="J31" s="25"/>
      <c r="K31" s="190">
        <v>73</v>
      </c>
      <c r="L31" s="187"/>
      <c r="M31" s="24"/>
      <c r="N31" s="25"/>
      <c r="O31" s="190"/>
      <c r="P31" s="187"/>
      <c r="Q31" s="24"/>
      <c r="R31" s="25"/>
      <c r="S31" s="54"/>
      <c r="T31" s="54"/>
      <c r="U31" s="12">
        <f>SUM(G31:T31)</f>
        <v>73</v>
      </c>
      <c r="V31" s="14">
        <f>COUNTA(G31:T31)</f>
        <v>1</v>
      </c>
    </row>
    <row r="32" spans="1:22" ht="25.05" customHeight="1" x14ac:dyDescent="0.25">
      <c r="A32" s="9"/>
      <c r="B32" s="191" t="s">
        <v>46</v>
      </c>
      <c r="C32" s="205" t="s">
        <v>255</v>
      </c>
      <c r="D32" s="192" t="s">
        <v>47</v>
      </c>
      <c r="E32" s="203" t="s">
        <v>256</v>
      </c>
      <c r="F32" s="112" t="s">
        <v>253</v>
      </c>
      <c r="G32" s="186"/>
      <c r="H32" s="187"/>
      <c r="I32" s="24"/>
      <c r="J32" s="25"/>
      <c r="K32" s="190">
        <v>72.75</v>
      </c>
      <c r="L32" s="187"/>
      <c r="M32" s="24"/>
      <c r="N32" s="25"/>
      <c r="O32" s="190"/>
      <c r="P32" s="187"/>
      <c r="Q32" s="24"/>
      <c r="R32" s="25"/>
      <c r="S32" s="54"/>
      <c r="T32" s="54"/>
      <c r="U32" s="12">
        <f>SUM(G32:T32)</f>
        <v>72.75</v>
      </c>
      <c r="V32" s="14">
        <f>COUNTA(G32:T32)</f>
        <v>1</v>
      </c>
    </row>
    <row r="33" spans="1:22" ht="25.05" customHeight="1" x14ac:dyDescent="0.25">
      <c r="A33" s="9"/>
      <c r="B33" s="9" t="s">
        <v>46</v>
      </c>
      <c r="C33" s="205" t="s">
        <v>215</v>
      </c>
      <c r="D33" s="192" t="s">
        <v>48</v>
      </c>
      <c r="E33" s="203" t="s">
        <v>216</v>
      </c>
      <c r="F33" s="112"/>
      <c r="G33" s="186"/>
      <c r="H33" s="187"/>
      <c r="I33" s="24">
        <v>71.5</v>
      </c>
      <c r="J33" s="25"/>
      <c r="K33" s="190"/>
      <c r="L33" s="187"/>
      <c r="M33" s="24"/>
      <c r="N33" s="25"/>
      <c r="O33" s="190"/>
      <c r="P33" s="187"/>
      <c r="Q33" s="24"/>
      <c r="R33" s="25"/>
      <c r="S33" s="54"/>
      <c r="T33" s="54"/>
      <c r="U33" s="12">
        <f>SUM(G33:T33)</f>
        <v>71.5</v>
      </c>
      <c r="V33" s="14">
        <f>COUNTA(G33:T33)</f>
        <v>1</v>
      </c>
    </row>
    <row r="34" spans="1:22" ht="25.05" customHeight="1" x14ac:dyDescent="0.25">
      <c r="A34" s="9"/>
      <c r="B34" s="9" t="s">
        <v>46</v>
      </c>
      <c r="C34" s="246" t="s">
        <v>136</v>
      </c>
      <c r="D34" s="247" t="s">
        <v>49</v>
      </c>
      <c r="E34" s="142" t="s">
        <v>137</v>
      </c>
      <c r="F34" s="112" t="s">
        <v>138</v>
      </c>
      <c r="G34" s="186">
        <v>70</v>
      </c>
      <c r="H34" s="187"/>
      <c r="I34" s="24"/>
      <c r="J34" s="25"/>
      <c r="K34" s="190"/>
      <c r="L34" s="187"/>
      <c r="M34" s="24"/>
      <c r="N34" s="25"/>
      <c r="O34" s="190"/>
      <c r="P34" s="187"/>
      <c r="Q34" s="24"/>
      <c r="R34" s="25"/>
      <c r="S34" s="54"/>
      <c r="T34" s="54"/>
      <c r="U34" s="12">
        <f>SUM(G34:T34)</f>
        <v>70</v>
      </c>
      <c r="V34" s="14">
        <f>COUNTA(G34:T34)</f>
        <v>1</v>
      </c>
    </row>
    <row r="35" spans="1:22" ht="25.05" customHeight="1" x14ac:dyDescent="0.25">
      <c r="A35" s="9"/>
      <c r="B35" s="191" t="s">
        <v>47</v>
      </c>
      <c r="C35" s="205" t="s">
        <v>217</v>
      </c>
      <c r="D35" s="192" t="s">
        <v>49</v>
      </c>
      <c r="E35" s="203" t="s">
        <v>218</v>
      </c>
      <c r="F35" s="112"/>
      <c r="G35" s="186"/>
      <c r="H35" s="187"/>
      <c r="I35" s="24">
        <v>69</v>
      </c>
      <c r="J35" s="25"/>
      <c r="K35" s="190"/>
      <c r="L35" s="187"/>
      <c r="M35" s="24"/>
      <c r="N35" s="25"/>
      <c r="O35" s="190"/>
      <c r="P35" s="187"/>
      <c r="Q35" s="24"/>
      <c r="R35" s="25"/>
      <c r="S35" s="54"/>
      <c r="T35" s="54"/>
      <c r="U35" s="12">
        <f>SUM(G35:T35)</f>
        <v>69</v>
      </c>
      <c r="V35" s="14">
        <f>COUNTA(G35:T35)</f>
        <v>1</v>
      </c>
    </row>
    <row r="36" spans="1:22" ht="25.05" customHeight="1" x14ac:dyDescent="0.25">
      <c r="A36" s="9"/>
      <c r="B36" s="191" t="s">
        <v>47</v>
      </c>
      <c r="C36" s="205" t="s">
        <v>219</v>
      </c>
      <c r="D36" s="192" t="s">
        <v>49</v>
      </c>
      <c r="E36" s="203" t="s">
        <v>220</v>
      </c>
      <c r="F36" s="112"/>
      <c r="G36" s="186"/>
      <c r="H36" s="187"/>
      <c r="I36" s="24">
        <v>68.75</v>
      </c>
      <c r="J36" s="25"/>
      <c r="K36" s="190"/>
      <c r="L36" s="187"/>
      <c r="M36" s="24"/>
      <c r="N36" s="25"/>
      <c r="O36" s="190"/>
      <c r="P36" s="187"/>
      <c r="Q36" s="24"/>
      <c r="R36" s="25"/>
      <c r="S36" s="54"/>
      <c r="T36" s="54"/>
      <c r="U36" s="12">
        <f>SUM(G36:T36)</f>
        <v>68.75</v>
      </c>
      <c r="V36" s="14">
        <f>COUNTA(G36:T36)</f>
        <v>1</v>
      </c>
    </row>
    <row r="37" spans="1:22" ht="25.05" customHeight="1" x14ac:dyDescent="0.25">
      <c r="A37" s="9"/>
      <c r="B37" s="1" t="s">
        <v>47</v>
      </c>
      <c r="C37" s="205" t="s">
        <v>221</v>
      </c>
      <c r="D37" s="192" t="s">
        <v>47</v>
      </c>
      <c r="E37" s="203" t="s">
        <v>222</v>
      </c>
      <c r="F37" s="112"/>
      <c r="G37" s="186"/>
      <c r="H37" s="187"/>
      <c r="I37" s="24">
        <v>67</v>
      </c>
      <c r="J37" s="25"/>
      <c r="K37" s="190"/>
      <c r="L37" s="187"/>
      <c r="M37" s="24"/>
      <c r="N37" s="25"/>
      <c r="O37" s="190"/>
      <c r="P37" s="187"/>
      <c r="Q37" s="24"/>
      <c r="R37" s="25"/>
      <c r="S37" s="54"/>
      <c r="T37" s="54"/>
      <c r="U37" s="12">
        <f>SUM(G37:T37)</f>
        <v>67</v>
      </c>
      <c r="V37" s="14">
        <f>COUNTA(G37:T37)</f>
        <v>1</v>
      </c>
    </row>
    <row r="38" spans="1:22" ht="25.05" customHeight="1" x14ac:dyDescent="0.25">
      <c r="A38" s="9"/>
      <c r="B38" s="1" t="s">
        <v>47</v>
      </c>
      <c r="C38" s="205" t="s">
        <v>148</v>
      </c>
      <c r="D38" s="192" t="s">
        <v>47</v>
      </c>
      <c r="E38" s="203" t="s">
        <v>149</v>
      </c>
      <c r="F38" s="112" t="s">
        <v>150</v>
      </c>
      <c r="G38" s="186">
        <v>65</v>
      </c>
      <c r="H38" s="187"/>
      <c r="I38" s="24"/>
      <c r="J38" s="25"/>
      <c r="K38" s="190"/>
      <c r="L38" s="187"/>
      <c r="M38" s="24"/>
      <c r="N38" s="25"/>
      <c r="O38" s="190"/>
      <c r="P38" s="187"/>
      <c r="Q38" s="24"/>
      <c r="R38" s="25"/>
      <c r="S38" s="54"/>
      <c r="T38" s="54"/>
      <c r="U38" s="12">
        <f>SUM(G38:T38)</f>
        <v>65</v>
      </c>
      <c r="V38" s="14">
        <f>COUNTA(G38:T38)</f>
        <v>1</v>
      </c>
    </row>
    <row r="39" spans="1:22" ht="25.05" customHeight="1" x14ac:dyDescent="0.25">
      <c r="A39" s="9"/>
      <c r="B39" s="9" t="s">
        <v>47</v>
      </c>
      <c r="C39" s="205" t="s">
        <v>151</v>
      </c>
      <c r="D39" s="229" t="s">
        <v>49</v>
      </c>
      <c r="E39" s="203" t="s">
        <v>152</v>
      </c>
      <c r="F39" s="201" t="s">
        <v>153</v>
      </c>
      <c r="G39" s="186">
        <v>64.25</v>
      </c>
      <c r="H39" s="187"/>
      <c r="I39" s="24"/>
      <c r="J39" s="25"/>
      <c r="K39" s="190"/>
      <c r="L39" s="187"/>
      <c r="M39" s="24"/>
      <c r="N39" s="25"/>
      <c r="O39" s="190"/>
      <c r="P39" s="187"/>
      <c r="Q39" s="24"/>
      <c r="R39" s="25"/>
      <c r="S39" s="54"/>
      <c r="T39" s="54"/>
      <c r="U39" s="12">
        <f>SUM(G39:T39)</f>
        <v>64.25</v>
      </c>
      <c r="V39" s="14">
        <f>COUNTA(G39:T39)</f>
        <v>1</v>
      </c>
    </row>
    <row r="40" spans="1:22" ht="25.05" customHeight="1" x14ac:dyDescent="0.25">
      <c r="A40" s="9"/>
      <c r="B40" s="191" t="s">
        <v>47</v>
      </c>
      <c r="C40" s="205" t="s">
        <v>83</v>
      </c>
      <c r="D40" s="192" t="s">
        <v>49</v>
      </c>
      <c r="E40" s="203" t="s">
        <v>154</v>
      </c>
      <c r="F40" s="112" t="s">
        <v>155</v>
      </c>
      <c r="G40" s="186">
        <v>64</v>
      </c>
      <c r="H40" s="187"/>
      <c r="I40" s="24"/>
      <c r="J40" s="25"/>
      <c r="K40" s="190"/>
      <c r="L40" s="187"/>
      <c r="M40" s="24"/>
      <c r="N40" s="25"/>
      <c r="O40" s="190"/>
      <c r="P40" s="187"/>
      <c r="Q40" s="24"/>
      <c r="R40" s="25"/>
      <c r="S40" s="54"/>
      <c r="T40" s="54"/>
      <c r="U40" s="12">
        <f>SUM(G40:T40)</f>
        <v>64</v>
      </c>
      <c r="V40" s="14">
        <f>COUNTA(G40:T40)</f>
        <v>1</v>
      </c>
    </row>
    <row r="41" spans="1:22" ht="25.05" customHeight="1" x14ac:dyDescent="0.25">
      <c r="A41" s="9"/>
      <c r="B41" s="191" t="s">
        <v>47</v>
      </c>
      <c r="C41" s="205" t="s">
        <v>235</v>
      </c>
      <c r="D41" s="192" t="s">
        <v>48</v>
      </c>
      <c r="E41" s="203" t="s">
        <v>223</v>
      </c>
      <c r="F41" s="112"/>
      <c r="G41" s="186"/>
      <c r="H41" s="187"/>
      <c r="I41" s="24"/>
      <c r="J41" s="25">
        <v>62.25</v>
      </c>
      <c r="K41" s="190"/>
      <c r="L41" s="187"/>
      <c r="M41" s="24"/>
      <c r="N41" s="25"/>
      <c r="O41" s="190"/>
      <c r="P41" s="187"/>
      <c r="Q41" s="24"/>
      <c r="R41" s="25"/>
      <c r="S41" s="54"/>
      <c r="T41" s="54"/>
      <c r="U41" s="12">
        <f>SUM(G41:T41)</f>
        <v>62.25</v>
      </c>
      <c r="V41" s="14">
        <f>COUNTA(G41:T41)</f>
        <v>1</v>
      </c>
    </row>
    <row r="42" spans="1:22" ht="25.05" customHeight="1" x14ac:dyDescent="0.25">
      <c r="A42" s="9"/>
      <c r="B42" s="1" t="s">
        <v>46</v>
      </c>
      <c r="C42" s="205" t="s">
        <v>114</v>
      </c>
      <c r="D42" s="192" t="s">
        <v>48</v>
      </c>
      <c r="E42" s="203" t="s">
        <v>161</v>
      </c>
      <c r="F42" s="112" t="s">
        <v>162</v>
      </c>
      <c r="G42" s="186">
        <v>61.25</v>
      </c>
      <c r="H42" s="187"/>
      <c r="I42" s="24"/>
      <c r="J42" s="25"/>
      <c r="K42" s="190"/>
      <c r="L42" s="187"/>
      <c r="M42" s="24"/>
      <c r="N42" s="25"/>
      <c r="O42" s="190"/>
      <c r="P42" s="187"/>
      <c r="Q42" s="24"/>
      <c r="R42" s="25"/>
      <c r="S42" s="54"/>
      <c r="T42" s="54"/>
      <c r="U42" s="12">
        <f>SUM(G42:T42)</f>
        <v>61.25</v>
      </c>
      <c r="V42" s="14">
        <f>COUNTA(G42:T42)</f>
        <v>1</v>
      </c>
    </row>
    <row r="43" spans="1:22" ht="25.05" customHeight="1" x14ac:dyDescent="0.25">
      <c r="A43" s="9"/>
      <c r="B43" s="1" t="s">
        <v>46</v>
      </c>
      <c r="C43" s="205" t="s">
        <v>81</v>
      </c>
      <c r="D43" s="229" t="s">
        <v>48</v>
      </c>
      <c r="E43" s="203" t="s">
        <v>163</v>
      </c>
      <c r="F43" s="201" t="s">
        <v>155</v>
      </c>
      <c r="G43" s="186">
        <v>60.75</v>
      </c>
      <c r="H43" s="187"/>
      <c r="I43" s="24"/>
      <c r="J43" s="25"/>
      <c r="K43" s="190"/>
      <c r="L43" s="187"/>
      <c r="M43" s="24"/>
      <c r="N43" s="25"/>
      <c r="O43" s="190"/>
      <c r="P43" s="187"/>
      <c r="Q43" s="24"/>
      <c r="R43" s="25"/>
      <c r="S43" s="54"/>
      <c r="T43" s="54"/>
      <c r="U43" s="12">
        <f>SUM(G43:T43)</f>
        <v>60.75</v>
      </c>
      <c r="V43" s="14">
        <f>COUNTA(G43:T43)</f>
        <v>1</v>
      </c>
    </row>
    <row r="44" spans="1:22" ht="25.05" customHeight="1" x14ac:dyDescent="0.25">
      <c r="A44" s="9"/>
      <c r="B44" s="191" t="s">
        <v>47</v>
      </c>
      <c r="C44" s="205" t="s">
        <v>202</v>
      </c>
      <c r="D44" s="229" t="s">
        <v>47</v>
      </c>
      <c r="E44" s="203" t="s">
        <v>203</v>
      </c>
      <c r="F44" s="201" t="s">
        <v>158</v>
      </c>
      <c r="G44" s="186"/>
      <c r="H44" s="187">
        <v>60.75</v>
      </c>
      <c r="I44" s="24"/>
      <c r="J44" s="25"/>
      <c r="K44" s="190"/>
      <c r="L44" s="187"/>
      <c r="M44" s="24"/>
      <c r="N44" s="25"/>
      <c r="O44" s="190"/>
      <c r="P44" s="187"/>
      <c r="Q44" s="24"/>
      <c r="R44" s="25"/>
      <c r="S44" s="54"/>
      <c r="T44" s="54"/>
      <c r="U44" s="12">
        <f>SUM(G44:T44)</f>
        <v>60.75</v>
      </c>
      <c r="V44" s="14">
        <f>COUNTA(G44:T44)</f>
        <v>1</v>
      </c>
    </row>
    <row r="45" spans="1:22" ht="25.05" customHeight="1" x14ac:dyDescent="0.25">
      <c r="A45" s="9"/>
      <c r="B45" s="191" t="s">
        <v>47</v>
      </c>
      <c r="C45" s="205" t="s">
        <v>148</v>
      </c>
      <c r="D45" s="192" t="s">
        <v>49</v>
      </c>
      <c r="E45" s="203" t="s">
        <v>172</v>
      </c>
      <c r="F45" s="201" t="s">
        <v>150</v>
      </c>
      <c r="G45" s="186"/>
      <c r="H45" s="187">
        <v>60.75</v>
      </c>
      <c r="I45" s="24"/>
      <c r="J45" s="25"/>
      <c r="K45" s="190"/>
      <c r="L45" s="187"/>
      <c r="M45" s="24"/>
      <c r="N45" s="25"/>
      <c r="O45" s="190"/>
      <c r="P45" s="187"/>
      <c r="Q45" s="24"/>
      <c r="R45" s="25"/>
      <c r="S45" s="54"/>
      <c r="T45" s="54"/>
      <c r="U45" s="12">
        <f>SUM(G45:T45)</f>
        <v>60.75</v>
      </c>
      <c r="V45" s="14">
        <f>COUNTA(G45:T45)</f>
        <v>1</v>
      </c>
    </row>
    <row r="46" spans="1:22" ht="25.05" customHeight="1" x14ac:dyDescent="0.25">
      <c r="A46" s="9"/>
      <c r="B46" s="1" t="s">
        <v>46</v>
      </c>
      <c r="C46" s="205" t="s">
        <v>81</v>
      </c>
      <c r="D46" s="229" t="s">
        <v>47</v>
      </c>
      <c r="E46" s="203" t="s">
        <v>164</v>
      </c>
      <c r="F46" s="201" t="s">
        <v>155</v>
      </c>
      <c r="G46" s="186">
        <v>60.25</v>
      </c>
      <c r="H46" s="187"/>
      <c r="I46" s="24"/>
      <c r="J46" s="25"/>
      <c r="K46" s="190"/>
      <c r="L46" s="187"/>
      <c r="M46" s="24"/>
      <c r="N46" s="25"/>
      <c r="O46" s="190"/>
      <c r="P46" s="187"/>
      <c r="Q46" s="24"/>
      <c r="R46" s="25"/>
      <c r="S46" s="54"/>
      <c r="T46" s="54"/>
      <c r="U46" s="12">
        <f>SUM(G46:T46)</f>
        <v>60.25</v>
      </c>
      <c r="V46" s="14">
        <f>COUNTA(G46:T46)</f>
        <v>1</v>
      </c>
    </row>
    <row r="47" spans="1:22" ht="25.05" customHeight="1" x14ac:dyDescent="0.25">
      <c r="A47" s="9"/>
      <c r="B47" s="191" t="s">
        <v>47</v>
      </c>
      <c r="C47" s="205" t="s">
        <v>165</v>
      </c>
      <c r="D47" s="229" t="s">
        <v>49</v>
      </c>
      <c r="E47" s="203" t="s">
        <v>166</v>
      </c>
      <c r="F47" s="201" t="s">
        <v>150</v>
      </c>
      <c r="G47" s="186">
        <v>60</v>
      </c>
      <c r="H47" s="187"/>
      <c r="I47" s="24"/>
      <c r="J47" s="25"/>
      <c r="K47" s="190"/>
      <c r="L47" s="187"/>
      <c r="M47" s="24"/>
      <c r="N47" s="25"/>
      <c r="O47" s="190"/>
      <c r="P47" s="187"/>
      <c r="Q47" s="24"/>
      <c r="R47" s="25"/>
      <c r="S47" s="54"/>
      <c r="T47" s="54"/>
      <c r="U47" s="12">
        <f>SUM(G47:T47)</f>
        <v>60</v>
      </c>
      <c r="V47" s="14">
        <f>COUNTA(G47:T47)</f>
        <v>1</v>
      </c>
    </row>
    <row r="48" spans="1:22" ht="25.05" customHeight="1" x14ac:dyDescent="0.25">
      <c r="A48" s="9"/>
      <c r="B48" s="191" t="s">
        <v>46</v>
      </c>
      <c r="C48" s="205" t="s">
        <v>167</v>
      </c>
      <c r="D48" s="192" t="s">
        <v>47</v>
      </c>
      <c r="E48" s="203" t="s">
        <v>168</v>
      </c>
      <c r="F48" s="112" t="s">
        <v>132</v>
      </c>
      <c r="G48" s="186">
        <v>60</v>
      </c>
      <c r="H48" s="187"/>
      <c r="I48" s="24"/>
      <c r="J48" s="25"/>
      <c r="K48" s="190"/>
      <c r="L48" s="187"/>
      <c r="M48" s="24"/>
      <c r="N48" s="25"/>
      <c r="O48" s="190"/>
      <c r="P48" s="187"/>
      <c r="Q48" s="24"/>
      <c r="R48" s="25"/>
      <c r="S48" s="54"/>
      <c r="T48" s="54"/>
      <c r="U48" s="12">
        <f>SUM(G48:T48)</f>
        <v>60</v>
      </c>
      <c r="V48" s="14">
        <f>COUNTA(G48:T48)</f>
        <v>1</v>
      </c>
    </row>
    <row r="49" spans="1:22" ht="25.05" customHeight="1" x14ac:dyDescent="0.25">
      <c r="A49" s="9"/>
      <c r="B49" s="1" t="s">
        <v>47</v>
      </c>
      <c r="C49" s="205" t="s">
        <v>171</v>
      </c>
      <c r="D49" s="192" t="s">
        <v>49</v>
      </c>
      <c r="E49" s="203" t="s">
        <v>172</v>
      </c>
      <c r="F49" s="112" t="s">
        <v>150</v>
      </c>
      <c r="G49" s="186">
        <v>55</v>
      </c>
      <c r="H49" s="187"/>
      <c r="I49" s="24"/>
      <c r="J49" s="25"/>
      <c r="K49" s="190"/>
      <c r="L49" s="187"/>
      <c r="M49" s="24"/>
      <c r="N49" s="25"/>
      <c r="O49" s="190"/>
      <c r="P49" s="187"/>
      <c r="Q49" s="24"/>
      <c r="R49" s="25"/>
      <c r="S49" s="54"/>
      <c r="T49" s="54"/>
      <c r="U49" s="12">
        <f>SUM(G49:T49)</f>
        <v>55</v>
      </c>
      <c r="V49" s="14">
        <f>COUNTA(G49:T49)</f>
        <v>1</v>
      </c>
    </row>
    <row r="50" spans="1:22" ht="25.05" customHeight="1" x14ac:dyDescent="0.25">
      <c r="A50" s="9"/>
      <c r="B50" s="191" t="s">
        <v>46</v>
      </c>
      <c r="C50" s="205" t="s">
        <v>258</v>
      </c>
      <c r="D50" s="192" t="s">
        <v>47</v>
      </c>
      <c r="E50" s="203" t="s">
        <v>259</v>
      </c>
      <c r="F50" s="112" t="s">
        <v>132</v>
      </c>
      <c r="G50" s="186"/>
      <c r="H50" s="187"/>
      <c r="I50" s="24"/>
      <c r="J50" s="25"/>
      <c r="K50" s="190">
        <v>47.75</v>
      </c>
      <c r="L50" s="187"/>
      <c r="M50" s="24"/>
      <c r="N50" s="25"/>
      <c r="O50" s="190"/>
      <c r="P50" s="187"/>
      <c r="Q50" s="24"/>
      <c r="R50" s="25"/>
      <c r="S50" s="54"/>
      <c r="T50" s="54"/>
      <c r="U50" s="12">
        <f>SUM(G50:T50)</f>
        <v>47.75</v>
      </c>
      <c r="V50" s="14">
        <f>COUNTA(G50:T50)</f>
        <v>1</v>
      </c>
    </row>
    <row r="51" spans="1:22" ht="24.75" customHeight="1" x14ac:dyDescent="0.25">
      <c r="B51" s="191" t="s">
        <v>47</v>
      </c>
      <c r="C51" s="205" t="s">
        <v>208</v>
      </c>
      <c r="D51" s="229" t="s">
        <v>48</v>
      </c>
      <c r="E51" s="203" t="s">
        <v>223</v>
      </c>
      <c r="F51" s="201"/>
      <c r="G51" s="186"/>
      <c r="H51" s="187"/>
      <c r="I51" s="24" t="s">
        <v>54</v>
      </c>
      <c r="J51" s="25"/>
      <c r="K51" s="190"/>
      <c r="L51" s="187"/>
      <c r="M51" s="24"/>
      <c r="N51" s="25"/>
      <c r="O51" s="190"/>
      <c r="P51" s="187"/>
      <c r="Q51" s="24"/>
      <c r="R51" s="25"/>
      <c r="S51" s="54"/>
      <c r="T51" s="54"/>
      <c r="U51" s="12">
        <f>SUM(G51:T51)</f>
        <v>0</v>
      </c>
      <c r="V51" s="14">
        <f>COUNTA(G51:T51)</f>
        <v>1</v>
      </c>
    </row>
    <row r="52" spans="1:22" ht="24.75" customHeight="1" x14ac:dyDescent="0.25">
      <c r="B52" s="191"/>
      <c r="C52" s="205"/>
      <c r="D52" s="192"/>
      <c r="E52" s="203"/>
      <c r="F52" s="112"/>
      <c r="G52" s="186"/>
      <c r="H52" s="187"/>
      <c r="I52" s="24"/>
      <c r="J52" s="25"/>
      <c r="K52" s="190"/>
      <c r="L52" s="187"/>
      <c r="M52" s="24"/>
      <c r="N52" s="25"/>
      <c r="O52" s="190"/>
      <c r="P52" s="187"/>
      <c r="Q52" s="24"/>
      <c r="R52" s="25"/>
      <c r="S52" s="54"/>
      <c r="T52" s="54"/>
      <c r="U52" s="12">
        <f t="shared" ref="U48:U66" si="0">SUM(G52:T52)</f>
        <v>0</v>
      </c>
      <c r="V52" s="14">
        <f t="shared" ref="V48:V66" si="1">COUNTA(G52:T52)</f>
        <v>0</v>
      </c>
    </row>
    <row r="53" spans="1:22" ht="24.75" customHeight="1" x14ac:dyDescent="0.25">
      <c r="B53" s="191"/>
      <c r="C53" s="205"/>
      <c r="D53" s="192"/>
      <c r="E53" s="203"/>
      <c r="F53" s="112"/>
      <c r="G53" s="186"/>
      <c r="H53" s="187"/>
      <c r="I53" s="24"/>
      <c r="J53" s="25"/>
      <c r="K53" s="190"/>
      <c r="L53" s="187"/>
      <c r="M53" s="24"/>
      <c r="N53" s="25"/>
      <c r="O53" s="190"/>
      <c r="P53" s="187"/>
      <c r="Q53" s="24"/>
      <c r="R53" s="25"/>
      <c r="S53" s="54"/>
      <c r="T53" s="54"/>
      <c r="U53" s="12">
        <f t="shared" si="0"/>
        <v>0</v>
      </c>
      <c r="V53" s="14">
        <f t="shared" si="1"/>
        <v>0</v>
      </c>
    </row>
    <row r="54" spans="1:22" ht="24.75" customHeight="1" x14ac:dyDescent="0.25">
      <c r="B54" s="191"/>
      <c r="C54" s="205"/>
      <c r="D54" s="192"/>
      <c r="E54" s="203"/>
      <c r="F54" s="112"/>
      <c r="G54" s="186"/>
      <c r="H54" s="187"/>
      <c r="I54" s="24"/>
      <c r="J54" s="25"/>
      <c r="K54" s="190"/>
      <c r="L54" s="187"/>
      <c r="M54" s="24"/>
      <c r="N54" s="25"/>
      <c r="O54" s="190"/>
      <c r="P54" s="187"/>
      <c r="Q54" s="24"/>
      <c r="R54" s="25"/>
      <c r="S54" s="54"/>
      <c r="T54" s="54"/>
      <c r="U54" s="12">
        <f t="shared" si="0"/>
        <v>0</v>
      </c>
      <c r="V54" s="14">
        <f t="shared" si="1"/>
        <v>0</v>
      </c>
    </row>
    <row r="55" spans="1:22" ht="24.75" customHeight="1" x14ac:dyDescent="0.25">
      <c r="C55" s="205"/>
      <c r="D55" s="229"/>
      <c r="E55" s="203"/>
      <c r="F55" s="201"/>
      <c r="G55" s="186"/>
      <c r="H55" s="187"/>
      <c r="I55" s="24"/>
      <c r="J55" s="25"/>
      <c r="K55" s="190"/>
      <c r="L55" s="187"/>
      <c r="M55" s="24"/>
      <c r="N55" s="25"/>
      <c r="O55" s="190"/>
      <c r="P55" s="187"/>
      <c r="Q55" s="24"/>
      <c r="R55" s="25"/>
      <c r="S55" s="54"/>
      <c r="T55" s="54"/>
      <c r="U55" s="12">
        <f t="shared" si="0"/>
        <v>0</v>
      </c>
      <c r="V55" s="14">
        <f t="shared" si="1"/>
        <v>0</v>
      </c>
    </row>
    <row r="56" spans="1:22" ht="24.75" customHeight="1" x14ac:dyDescent="0.25">
      <c r="C56" s="205"/>
      <c r="D56" s="192"/>
      <c r="E56" s="203"/>
      <c r="F56" s="112"/>
      <c r="G56" s="186"/>
      <c r="H56" s="187"/>
      <c r="I56" s="24"/>
      <c r="J56" s="25"/>
      <c r="K56" s="190"/>
      <c r="L56" s="187"/>
      <c r="M56" s="24"/>
      <c r="N56" s="25"/>
      <c r="O56" s="190"/>
      <c r="P56" s="187"/>
      <c r="Q56" s="24"/>
      <c r="R56" s="25"/>
      <c r="S56" s="54"/>
      <c r="T56" s="54"/>
      <c r="U56" s="12">
        <f t="shared" si="0"/>
        <v>0</v>
      </c>
      <c r="V56" s="14">
        <f t="shared" si="1"/>
        <v>0</v>
      </c>
    </row>
    <row r="57" spans="1:22" ht="24.75" customHeight="1" x14ac:dyDescent="0.25">
      <c r="B57" s="191"/>
      <c r="C57" s="205"/>
      <c r="D57" s="192"/>
      <c r="E57" s="203"/>
      <c r="F57" s="112"/>
      <c r="G57" s="186"/>
      <c r="H57" s="187"/>
      <c r="I57" s="24"/>
      <c r="J57" s="25"/>
      <c r="K57" s="190"/>
      <c r="L57" s="187"/>
      <c r="M57" s="24"/>
      <c r="N57" s="25"/>
      <c r="O57" s="190"/>
      <c r="P57" s="187"/>
      <c r="Q57" s="24"/>
      <c r="R57" s="25"/>
      <c r="S57" s="54"/>
      <c r="T57" s="54"/>
      <c r="U57" s="12">
        <f t="shared" si="0"/>
        <v>0</v>
      </c>
      <c r="V57" s="14">
        <f t="shared" si="1"/>
        <v>0</v>
      </c>
    </row>
    <row r="58" spans="1:22" ht="24.75" customHeight="1" x14ac:dyDescent="0.25">
      <c r="C58" s="205"/>
      <c r="D58" s="192"/>
      <c r="E58" s="203"/>
      <c r="F58" s="112"/>
      <c r="G58" s="186"/>
      <c r="H58" s="187"/>
      <c r="I58" s="24"/>
      <c r="J58" s="25"/>
      <c r="K58" s="190"/>
      <c r="L58" s="187"/>
      <c r="M58" s="24"/>
      <c r="N58" s="25"/>
      <c r="O58" s="190"/>
      <c r="P58" s="187"/>
      <c r="Q58" s="24"/>
      <c r="R58" s="25"/>
      <c r="S58" s="54"/>
      <c r="T58" s="54"/>
      <c r="U58" s="12">
        <f t="shared" si="0"/>
        <v>0</v>
      </c>
      <c r="V58" s="14">
        <f t="shared" si="1"/>
        <v>0</v>
      </c>
    </row>
    <row r="59" spans="1:22" ht="24.75" customHeight="1" x14ac:dyDescent="0.25">
      <c r="B59" s="191"/>
      <c r="C59" s="205"/>
      <c r="D59" s="192"/>
      <c r="E59" s="203"/>
      <c r="F59" s="112"/>
      <c r="G59" s="186"/>
      <c r="H59" s="187"/>
      <c r="I59" s="24"/>
      <c r="J59" s="25"/>
      <c r="K59" s="190"/>
      <c r="L59" s="187"/>
      <c r="M59" s="24"/>
      <c r="N59" s="25"/>
      <c r="O59" s="190"/>
      <c r="P59" s="187"/>
      <c r="Q59" s="24"/>
      <c r="R59" s="25"/>
      <c r="S59" s="54"/>
      <c r="T59" s="54"/>
      <c r="U59" s="12">
        <f t="shared" si="0"/>
        <v>0</v>
      </c>
      <c r="V59" s="14">
        <f t="shared" si="1"/>
        <v>0</v>
      </c>
    </row>
    <row r="60" spans="1:22" ht="24.75" customHeight="1" x14ac:dyDescent="0.25">
      <c r="C60" s="205"/>
      <c r="D60" s="192"/>
      <c r="E60" s="203"/>
      <c r="F60" s="112"/>
      <c r="G60" s="186"/>
      <c r="H60" s="187"/>
      <c r="I60" s="24"/>
      <c r="J60" s="25"/>
      <c r="K60" s="190"/>
      <c r="L60" s="187"/>
      <c r="M60" s="24"/>
      <c r="N60" s="25"/>
      <c r="O60" s="190"/>
      <c r="P60" s="187"/>
      <c r="Q60" s="24"/>
      <c r="R60" s="25"/>
      <c r="S60" s="54"/>
      <c r="T60" s="54"/>
      <c r="U60" s="12">
        <f t="shared" si="0"/>
        <v>0</v>
      </c>
      <c r="V60" s="14">
        <f t="shared" si="1"/>
        <v>0</v>
      </c>
    </row>
    <row r="61" spans="1:22" ht="24.75" customHeight="1" x14ac:dyDescent="0.25">
      <c r="C61" s="205"/>
      <c r="D61" s="237"/>
      <c r="E61" s="204"/>
      <c r="F61" s="112"/>
      <c r="G61" s="188"/>
      <c r="H61" s="55"/>
      <c r="I61" s="50"/>
      <c r="J61" s="50"/>
      <c r="K61" s="55"/>
      <c r="L61" s="55"/>
      <c r="M61" s="50"/>
      <c r="N61" s="50"/>
      <c r="O61" s="55"/>
      <c r="P61" s="55"/>
      <c r="Q61" s="50"/>
      <c r="R61" s="50"/>
      <c r="S61" s="55"/>
      <c r="T61" s="55"/>
      <c r="U61" s="180">
        <f t="shared" si="0"/>
        <v>0</v>
      </c>
      <c r="V61" s="181">
        <f t="shared" si="1"/>
        <v>0</v>
      </c>
    </row>
    <row r="62" spans="1:22" ht="24.75" customHeight="1" x14ac:dyDescent="0.25">
      <c r="C62" s="205"/>
      <c r="D62" s="237"/>
      <c r="E62" s="204"/>
      <c r="F62" s="112"/>
      <c r="G62" s="188"/>
      <c r="H62" s="55"/>
      <c r="I62" s="50"/>
      <c r="J62" s="50"/>
      <c r="K62" s="55"/>
      <c r="L62" s="55"/>
      <c r="M62" s="50"/>
      <c r="N62" s="50"/>
      <c r="O62" s="55"/>
      <c r="P62" s="55"/>
      <c r="Q62" s="50"/>
      <c r="R62" s="50"/>
      <c r="S62" s="55"/>
      <c r="T62" s="55"/>
      <c r="U62" s="180">
        <f t="shared" si="0"/>
        <v>0</v>
      </c>
      <c r="V62" s="181">
        <f t="shared" si="1"/>
        <v>0</v>
      </c>
    </row>
    <row r="63" spans="1:22" ht="24.75" customHeight="1" x14ac:dyDescent="0.25">
      <c r="B63" s="191"/>
      <c r="C63" s="205"/>
      <c r="D63" s="237"/>
      <c r="E63" s="204"/>
      <c r="F63" s="112"/>
      <c r="G63" s="188"/>
      <c r="H63" s="55"/>
      <c r="I63" s="50"/>
      <c r="J63" s="50"/>
      <c r="K63" s="55"/>
      <c r="L63" s="55"/>
      <c r="M63" s="50"/>
      <c r="N63" s="50"/>
      <c r="O63" s="55"/>
      <c r="P63" s="55"/>
      <c r="Q63" s="50"/>
      <c r="R63" s="50"/>
      <c r="S63" s="55"/>
      <c r="T63" s="55"/>
      <c r="U63" s="180">
        <f t="shared" si="0"/>
        <v>0</v>
      </c>
      <c r="V63" s="181">
        <f t="shared" si="1"/>
        <v>0</v>
      </c>
    </row>
    <row r="64" spans="1:22" ht="24.75" customHeight="1" x14ac:dyDescent="0.25">
      <c r="C64" s="205"/>
      <c r="D64" s="237"/>
      <c r="E64" s="204"/>
      <c r="F64" s="112"/>
      <c r="G64" s="188"/>
      <c r="H64" s="55"/>
      <c r="I64" s="50"/>
      <c r="J64" s="50"/>
      <c r="K64" s="55"/>
      <c r="L64" s="55"/>
      <c r="M64" s="50"/>
      <c r="N64" s="50"/>
      <c r="O64" s="55"/>
      <c r="P64" s="55"/>
      <c r="Q64" s="50"/>
      <c r="R64" s="50"/>
      <c r="S64" s="55"/>
      <c r="T64" s="55"/>
      <c r="U64" s="180">
        <f t="shared" si="0"/>
        <v>0</v>
      </c>
      <c r="V64" s="181">
        <f t="shared" si="1"/>
        <v>0</v>
      </c>
    </row>
    <row r="65" spans="2:22" ht="24.75" customHeight="1" x14ac:dyDescent="0.25">
      <c r="B65" s="191"/>
      <c r="C65" s="205"/>
      <c r="D65" s="237"/>
      <c r="E65" s="204"/>
      <c r="F65" s="112"/>
      <c r="G65" s="188"/>
      <c r="H65" s="55"/>
      <c r="I65" s="50"/>
      <c r="J65" s="50"/>
      <c r="K65" s="55"/>
      <c r="L65" s="55"/>
      <c r="M65" s="50"/>
      <c r="N65" s="50"/>
      <c r="O65" s="55"/>
      <c r="P65" s="55"/>
      <c r="Q65" s="50"/>
      <c r="R65" s="50"/>
      <c r="S65" s="55"/>
      <c r="T65" s="55"/>
      <c r="U65" s="180">
        <f t="shared" si="0"/>
        <v>0</v>
      </c>
      <c r="V65" s="181">
        <f t="shared" si="1"/>
        <v>0</v>
      </c>
    </row>
    <row r="66" spans="2:22" ht="24.75" customHeight="1" x14ac:dyDescent="0.25">
      <c r="C66" s="205"/>
      <c r="D66" s="199"/>
      <c r="E66" s="204"/>
      <c r="F66" s="201"/>
      <c r="G66" s="188"/>
      <c r="H66" s="55"/>
      <c r="I66" s="50"/>
      <c r="J66" s="50"/>
      <c r="K66" s="55"/>
      <c r="L66" s="55"/>
      <c r="M66" s="50"/>
      <c r="N66" s="50"/>
      <c r="O66" s="55"/>
      <c r="P66" s="55"/>
      <c r="Q66" s="50"/>
      <c r="R66" s="50"/>
      <c r="S66" s="55"/>
      <c r="T66" s="55"/>
      <c r="U66" s="180">
        <f t="shared" si="0"/>
        <v>0</v>
      </c>
      <c r="V66" s="181">
        <f t="shared" si="1"/>
        <v>0</v>
      </c>
    </row>
    <row r="67" spans="2:22" s="1" customFormat="1" ht="24.75" customHeight="1" x14ac:dyDescent="0.25"/>
  </sheetData>
  <sortState xmlns:xlrd2="http://schemas.microsoft.com/office/spreadsheetml/2017/richdata2" ref="B4:V51">
    <sortCondition descending="1" ref="U4:U51"/>
  </sortState>
  <mergeCells count="9">
    <mergeCell ref="C1:V1"/>
    <mergeCell ref="G3:H3"/>
    <mergeCell ref="I3:J3"/>
    <mergeCell ref="K3:L3"/>
    <mergeCell ref="M3:N3"/>
    <mergeCell ref="O3:P3"/>
    <mergeCell ref="Q3:R3"/>
    <mergeCell ref="S3:T3"/>
    <mergeCell ref="C2:V2"/>
  </mergeCells>
  <pageMargins left="0.7" right="0.7" top="0.75" bottom="0.75" header="0.3" footer="0.3"/>
  <pageSetup paperSize="9" scale="3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2BC0C-C308-48B9-9FC4-6F35AA59A2B4}">
  <sheetPr>
    <pageSetUpPr fitToPage="1"/>
  </sheetPr>
  <dimension ref="A1:V24"/>
  <sheetViews>
    <sheetView zoomScale="63" zoomScaleNormal="63" workbookViewId="0">
      <selection activeCell="C1" sqref="C1:V1"/>
    </sheetView>
  </sheetViews>
  <sheetFormatPr defaultColWidth="8.77734375" defaultRowHeight="13.2" x14ac:dyDescent="0.25"/>
  <cols>
    <col min="1" max="1" width="3.21875" style="1" bestFit="1" customWidth="1"/>
    <col min="2" max="2" width="3.21875" style="1" customWidth="1"/>
    <col min="3" max="3" width="33.21875" bestFit="1" customWidth="1"/>
    <col min="4" max="4" width="6.21875" customWidth="1"/>
    <col min="5" max="5" width="32.44140625" bestFit="1" customWidth="1"/>
    <col min="6" max="6" width="48.44140625" customWidth="1"/>
    <col min="7" max="9" width="7.77734375" customWidth="1"/>
    <col min="10" max="10" width="8.77734375" customWidth="1"/>
    <col min="11" max="14" width="7.77734375" customWidth="1"/>
    <col min="15" max="15" width="7.6640625" customWidth="1"/>
    <col min="16" max="20" width="7.77734375" customWidth="1"/>
    <col min="21" max="21" width="13" customWidth="1"/>
  </cols>
  <sheetData>
    <row r="1" spans="1:22" ht="157.05000000000001" customHeight="1" thickBot="1" x14ac:dyDescent="0.3">
      <c r="C1" s="275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7"/>
    </row>
    <row r="2" spans="1:22" ht="43.95" customHeight="1" thickBot="1" x14ac:dyDescent="0.3">
      <c r="A2" s="2"/>
      <c r="B2" s="2"/>
      <c r="C2" s="304" t="s">
        <v>183</v>
      </c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6"/>
    </row>
    <row r="3" spans="1:22" ht="40.049999999999997" customHeight="1" thickBot="1" x14ac:dyDescent="0.3">
      <c r="A3" s="9"/>
      <c r="B3" s="9"/>
      <c r="C3" s="62" t="s">
        <v>0</v>
      </c>
      <c r="D3" s="62"/>
      <c r="E3" s="62" t="s">
        <v>1</v>
      </c>
      <c r="F3" s="77" t="s">
        <v>126</v>
      </c>
      <c r="G3" s="307" t="s">
        <v>75</v>
      </c>
      <c r="H3" s="308"/>
      <c r="I3" s="309" t="s">
        <v>67</v>
      </c>
      <c r="J3" s="310"/>
      <c r="K3" s="311" t="s">
        <v>59</v>
      </c>
      <c r="L3" s="312"/>
      <c r="M3" s="313" t="s">
        <v>276</v>
      </c>
      <c r="N3" s="314"/>
      <c r="O3" s="315"/>
      <c r="P3" s="316"/>
      <c r="Q3" s="317"/>
      <c r="R3" s="318"/>
      <c r="S3" s="315"/>
      <c r="T3" s="316"/>
      <c r="U3" s="3" t="s">
        <v>2</v>
      </c>
      <c r="V3" s="78" t="s">
        <v>3</v>
      </c>
    </row>
    <row r="4" spans="1:22" ht="25.05" customHeight="1" x14ac:dyDescent="0.25">
      <c r="A4" s="9"/>
      <c r="B4" s="249" t="s">
        <v>47</v>
      </c>
      <c r="C4" s="250" t="s">
        <v>185</v>
      </c>
      <c r="D4" s="251" t="s">
        <v>49</v>
      </c>
      <c r="E4" s="252" t="s">
        <v>186</v>
      </c>
      <c r="F4" s="117" t="s">
        <v>127</v>
      </c>
      <c r="G4" s="17">
        <v>62.631999999999998</v>
      </c>
      <c r="H4" s="16">
        <v>65.263000000000005</v>
      </c>
      <c r="I4" s="18">
        <v>67.632000000000005</v>
      </c>
      <c r="J4" s="19">
        <v>71.052999999999997</v>
      </c>
      <c r="K4" s="20">
        <v>66.841999999999999</v>
      </c>
      <c r="L4" s="16">
        <v>68.683999999999997</v>
      </c>
      <c r="M4" s="18"/>
      <c r="N4" s="19"/>
      <c r="O4" s="20"/>
      <c r="P4" s="16"/>
      <c r="Q4" s="18"/>
      <c r="R4" s="19"/>
      <c r="S4" s="53"/>
      <c r="T4" s="53"/>
      <c r="U4" s="206">
        <f>SUM(G4:T4)</f>
        <v>402.10599999999999</v>
      </c>
      <c r="V4" s="13">
        <f>COUNTA(G4:T4)</f>
        <v>6</v>
      </c>
    </row>
    <row r="5" spans="1:22" ht="25.05" customHeight="1" x14ac:dyDescent="0.25">
      <c r="A5" s="9"/>
      <c r="B5" s="249" t="s">
        <v>47</v>
      </c>
      <c r="C5" s="227" t="s">
        <v>72</v>
      </c>
      <c r="D5" s="253" t="s">
        <v>49</v>
      </c>
      <c r="E5" s="254" t="s">
        <v>73</v>
      </c>
      <c r="F5" s="93" t="s">
        <v>127</v>
      </c>
      <c r="G5" s="23">
        <v>67.105000000000004</v>
      </c>
      <c r="H5" s="22">
        <v>69.210999999999999</v>
      </c>
      <c r="I5" s="24"/>
      <c r="J5" s="25"/>
      <c r="K5" s="21">
        <v>62.104999999999997</v>
      </c>
      <c r="L5" s="22">
        <v>66.578999999999994</v>
      </c>
      <c r="M5" s="24">
        <v>64.474000000000004</v>
      </c>
      <c r="N5" s="25">
        <v>67.894999999999996</v>
      </c>
      <c r="O5" s="21"/>
      <c r="P5" s="22"/>
      <c r="Q5" s="24"/>
      <c r="R5" s="25"/>
      <c r="S5" s="54"/>
      <c r="T5" s="54"/>
      <c r="U5" s="12">
        <f>SUM(G5:T5)</f>
        <v>397.36899999999997</v>
      </c>
      <c r="V5" s="14">
        <f>COUNTA(G5:T5)</f>
        <v>6</v>
      </c>
    </row>
    <row r="6" spans="1:22" ht="25.05" customHeight="1" x14ac:dyDescent="0.25">
      <c r="A6" s="9"/>
      <c r="B6" s="249" t="s">
        <v>46</v>
      </c>
      <c r="C6" s="227" t="s">
        <v>20</v>
      </c>
      <c r="D6" s="253" t="s">
        <v>47</v>
      </c>
      <c r="E6" s="254" t="s">
        <v>184</v>
      </c>
      <c r="F6" s="63" t="s">
        <v>131</v>
      </c>
      <c r="G6" s="23">
        <v>69.736999999999995</v>
      </c>
      <c r="H6" s="22">
        <v>72.632000000000005</v>
      </c>
      <c r="I6" s="24"/>
      <c r="J6" s="25"/>
      <c r="K6" s="21"/>
      <c r="L6" s="22"/>
      <c r="M6" s="24">
        <v>70.789000000000001</v>
      </c>
      <c r="N6" s="25">
        <v>67.632000000000005</v>
      </c>
      <c r="O6" s="21"/>
      <c r="P6" s="22"/>
      <c r="Q6" s="24"/>
      <c r="R6" s="25"/>
      <c r="S6" s="54"/>
      <c r="T6" s="54"/>
      <c r="U6" s="12">
        <f>SUM(G6:T6)</f>
        <v>280.79000000000002</v>
      </c>
      <c r="V6" s="14">
        <f>COUNTA(G6:T6)</f>
        <v>4</v>
      </c>
    </row>
    <row r="7" spans="1:22" ht="25.05" customHeight="1" x14ac:dyDescent="0.25">
      <c r="A7" s="9"/>
      <c r="B7" s="249" t="s">
        <v>47</v>
      </c>
      <c r="C7" s="227" t="s">
        <v>28</v>
      </c>
      <c r="D7" s="253" t="s">
        <v>49</v>
      </c>
      <c r="E7" s="254" t="s">
        <v>224</v>
      </c>
      <c r="F7" s="93"/>
      <c r="G7" s="23"/>
      <c r="H7" s="22"/>
      <c r="I7" s="24">
        <v>64.210999999999999</v>
      </c>
      <c r="J7" s="25">
        <v>65.525999999999996</v>
      </c>
      <c r="K7" s="21"/>
      <c r="L7" s="22"/>
      <c r="M7" s="24">
        <v>58.947000000000003</v>
      </c>
      <c r="N7" s="25">
        <v>67.894999999999996</v>
      </c>
      <c r="O7" s="21"/>
      <c r="P7" s="22"/>
      <c r="Q7" s="24"/>
      <c r="R7" s="25"/>
      <c r="S7" s="54"/>
      <c r="T7" s="54"/>
      <c r="U7" s="12">
        <f>SUM(G7:T7)</f>
        <v>256.57900000000001</v>
      </c>
      <c r="V7" s="14">
        <f>COUNTA(G7:T7)</f>
        <v>4</v>
      </c>
    </row>
    <row r="8" spans="1:22" ht="25.05" customHeight="1" x14ac:dyDescent="0.25">
      <c r="A8" s="9"/>
      <c r="B8" s="249" t="s">
        <v>47</v>
      </c>
      <c r="C8" s="227" t="s">
        <v>99</v>
      </c>
      <c r="D8" s="253" t="s">
        <v>47</v>
      </c>
      <c r="E8" s="254" t="s">
        <v>113</v>
      </c>
      <c r="F8" s="93" t="s">
        <v>142</v>
      </c>
      <c r="G8" s="23">
        <v>58.420999999999999</v>
      </c>
      <c r="H8" s="22">
        <v>63.683999999999997</v>
      </c>
      <c r="I8" s="24"/>
      <c r="J8" s="25"/>
      <c r="K8" s="21">
        <v>68.683999999999997</v>
      </c>
      <c r="L8" s="22">
        <v>61.316000000000003</v>
      </c>
      <c r="M8" s="24"/>
      <c r="N8" s="25"/>
      <c r="O8" s="21"/>
      <c r="P8" s="22"/>
      <c r="Q8" s="24"/>
      <c r="R8" s="25"/>
      <c r="S8" s="54"/>
      <c r="T8" s="54"/>
      <c r="U8" s="12">
        <f>SUM(G8:T8)</f>
        <v>252.10499999999999</v>
      </c>
      <c r="V8" s="14">
        <f>COUNTA(G8:T8)</f>
        <v>4</v>
      </c>
    </row>
    <row r="9" spans="1:22" ht="25.05" customHeight="1" x14ac:dyDescent="0.25">
      <c r="A9" s="9"/>
      <c r="B9" s="249" t="s">
        <v>46</v>
      </c>
      <c r="C9" s="227" t="s">
        <v>9</v>
      </c>
      <c r="D9" s="253" t="s">
        <v>48</v>
      </c>
      <c r="E9" s="254" t="s">
        <v>77</v>
      </c>
      <c r="F9" s="93" t="s">
        <v>131</v>
      </c>
      <c r="G9" s="23"/>
      <c r="H9" s="22"/>
      <c r="I9" s="24"/>
      <c r="J9" s="25"/>
      <c r="K9" s="21">
        <v>73.683999999999997</v>
      </c>
      <c r="L9" s="22">
        <v>67.763000000000005</v>
      </c>
      <c r="M9" s="24"/>
      <c r="N9" s="25"/>
      <c r="O9" s="21"/>
      <c r="P9" s="22"/>
      <c r="Q9" s="24"/>
      <c r="R9" s="25"/>
      <c r="S9" s="54"/>
      <c r="T9" s="54"/>
      <c r="U9" s="12">
        <f>SUM(G9:T9)</f>
        <v>141.447</v>
      </c>
      <c r="V9" s="14">
        <f>COUNTA(G9:T9)</f>
        <v>2</v>
      </c>
    </row>
    <row r="10" spans="1:22" ht="25.05" customHeight="1" x14ac:dyDescent="0.25">
      <c r="A10" s="9"/>
      <c r="B10" s="249" t="s">
        <v>282</v>
      </c>
      <c r="C10" s="227" t="s">
        <v>213</v>
      </c>
      <c r="D10" s="253" t="s">
        <v>48</v>
      </c>
      <c r="E10" s="254" t="s">
        <v>214</v>
      </c>
      <c r="F10" s="93"/>
      <c r="G10" s="23"/>
      <c r="H10" s="22"/>
      <c r="I10" s="24"/>
      <c r="J10" s="25"/>
      <c r="K10" s="21"/>
      <c r="L10" s="22"/>
      <c r="M10" s="24">
        <v>61.579000000000001</v>
      </c>
      <c r="N10" s="25">
        <v>70.525999999999996</v>
      </c>
      <c r="O10" s="21"/>
      <c r="P10" s="22"/>
      <c r="Q10" s="24"/>
      <c r="R10" s="25"/>
      <c r="S10" s="54"/>
      <c r="T10" s="54"/>
      <c r="U10" s="12">
        <f>SUM(G10:T10)</f>
        <v>132.10499999999999</v>
      </c>
      <c r="V10" s="14">
        <f>COUNTA(G10:T10)</f>
        <v>2</v>
      </c>
    </row>
    <row r="11" spans="1:22" ht="25.05" customHeight="1" x14ac:dyDescent="0.25">
      <c r="A11" s="9"/>
      <c r="B11" s="249" t="s">
        <v>47</v>
      </c>
      <c r="C11" s="227" t="s">
        <v>92</v>
      </c>
      <c r="D11" s="253" t="s">
        <v>47</v>
      </c>
      <c r="E11" s="254" t="s">
        <v>277</v>
      </c>
      <c r="F11" s="93"/>
      <c r="G11" s="23"/>
      <c r="H11" s="22"/>
      <c r="I11" s="24"/>
      <c r="J11" s="25"/>
      <c r="K11" s="21"/>
      <c r="L11" s="22"/>
      <c r="M11" s="24">
        <v>57.368000000000002</v>
      </c>
      <c r="N11" s="25">
        <v>66.052999999999997</v>
      </c>
      <c r="O11" s="21"/>
      <c r="P11" s="22"/>
      <c r="Q11" s="24"/>
      <c r="R11" s="25"/>
      <c r="S11" s="54"/>
      <c r="T11" s="54"/>
      <c r="U11" s="12">
        <f>SUM(G11:T11)</f>
        <v>123.42099999999999</v>
      </c>
      <c r="V11" s="14">
        <f>COUNTA(G11:T11)</f>
        <v>2</v>
      </c>
    </row>
    <row r="12" spans="1:22" ht="25.05" customHeight="1" x14ac:dyDescent="0.25">
      <c r="A12" s="9"/>
      <c r="B12" s="249" t="s">
        <v>47</v>
      </c>
      <c r="C12" s="227" t="s">
        <v>260</v>
      </c>
      <c r="D12" s="253" t="s">
        <v>49</v>
      </c>
      <c r="E12" s="254" t="s">
        <v>261</v>
      </c>
      <c r="F12" s="93" t="s">
        <v>262</v>
      </c>
      <c r="G12" s="23"/>
      <c r="H12" s="22"/>
      <c r="I12" s="24"/>
      <c r="J12" s="25"/>
      <c r="K12" s="21">
        <v>63.947000000000003</v>
      </c>
      <c r="L12" s="22"/>
      <c r="M12" s="24"/>
      <c r="N12" s="25"/>
      <c r="O12" s="21"/>
      <c r="P12" s="22"/>
      <c r="Q12" s="24"/>
      <c r="R12" s="25"/>
      <c r="S12" s="54"/>
      <c r="T12" s="54"/>
      <c r="U12" s="12">
        <f>SUM(G12:T12)</f>
        <v>63.947000000000003</v>
      </c>
      <c r="V12" s="14">
        <f>COUNTA(G12:T12)</f>
        <v>1</v>
      </c>
    </row>
    <row r="13" spans="1:22" ht="25.05" customHeight="1" x14ac:dyDescent="0.25">
      <c r="A13" s="9"/>
      <c r="B13" s="249" t="s">
        <v>46</v>
      </c>
      <c r="C13" s="227" t="s">
        <v>136</v>
      </c>
      <c r="D13" s="253" t="s">
        <v>49</v>
      </c>
      <c r="E13" s="254" t="s">
        <v>137</v>
      </c>
      <c r="F13" s="93" t="s">
        <v>138</v>
      </c>
      <c r="G13" s="23">
        <v>63.158000000000001</v>
      </c>
      <c r="H13" s="22"/>
      <c r="I13" s="24"/>
      <c r="J13" s="25"/>
      <c r="K13" s="21"/>
      <c r="L13" s="22"/>
      <c r="M13" s="24"/>
      <c r="N13" s="25"/>
      <c r="O13" s="21"/>
      <c r="P13" s="22"/>
      <c r="Q13" s="24"/>
      <c r="R13" s="25"/>
      <c r="S13" s="54"/>
      <c r="T13" s="54"/>
      <c r="U13" s="12">
        <f>SUM(G13:T13)</f>
        <v>63.158000000000001</v>
      </c>
      <c r="V13" s="14">
        <f>COUNTA(G13:T13)</f>
        <v>1</v>
      </c>
    </row>
    <row r="14" spans="1:22" ht="25.05" customHeight="1" x14ac:dyDescent="0.25">
      <c r="A14" s="9"/>
      <c r="B14" s="249" t="s">
        <v>46</v>
      </c>
      <c r="C14" s="227" t="s">
        <v>79</v>
      </c>
      <c r="D14" s="253" t="s">
        <v>47</v>
      </c>
      <c r="E14" s="254" t="s">
        <v>80</v>
      </c>
      <c r="F14" s="112" t="s">
        <v>132</v>
      </c>
      <c r="G14" s="23"/>
      <c r="H14" s="22">
        <v>61.841999999999999</v>
      </c>
      <c r="I14" s="24"/>
      <c r="J14" s="25"/>
      <c r="K14" s="21"/>
      <c r="L14" s="22"/>
      <c r="M14" s="24"/>
      <c r="N14" s="25"/>
      <c r="O14" s="21"/>
      <c r="P14" s="22"/>
      <c r="Q14" s="24"/>
      <c r="R14" s="25"/>
      <c r="S14" s="54"/>
      <c r="T14" s="54"/>
      <c r="U14" s="12">
        <f>SUM(G14:T14)</f>
        <v>61.841999999999999</v>
      </c>
      <c r="V14" s="14">
        <f>COUNTA(G14:T14)</f>
        <v>1</v>
      </c>
    </row>
    <row r="15" spans="1:22" ht="25.05" customHeight="1" x14ac:dyDescent="0.25">
      <c r="A15" s="9"/>
      <c r="B15" s="249"/>
      <c r="C15" s="227"/>
      <c r="D15" s="253"/>
      <c r="E15" s="254"/>
      <c r="F15" s="93"/>
      <c r="G15" s="23"/>
      <c r="H15" s="22"/>
      <c r="I15" s="24"/>
      <c r="J15" s="25"/>
      <c r="K15" s="21"/>
      <c r="L15" s="22"/>
      <c r="M15" s="24"/>
      <c r="N15" s="25"/>
      <c r="O15" s="21"/>
      <c r="P15" s="22"/>
      <c r="Q15" s="24"/>
      <c r="R15" s="25"/>
      <c r="S15" s="54"/>
      <c r="T15" s="54"/>
      <c r="U15" s="12">
        <f t="shared" ref="U13:U24" si="0">SUM(G15:T15)</f>
        <v>0</v>
      </c>
      <c r="V15" s="14">
        <f t="shared" ref="V13:V24" si="1">COUNTA(G15:T15)</f>
        <v>0</v>
      </c>
    </row>
    <row r="16" spans="1:22" ht="25.05" customHeight="1" x14ac:dyDescent="0.25">
      <c r="A16" s="9"/>
      <c r="B16" s="249"/>
      <c r="C16" s="227"/>
      <c r="D16" s="253"/>
      <c r="E16" s="254"/>
      <c r="F16" s="93"/>
      <c r="G16" s="23"/>
      <c r="H16" s="22"/>
      <c r="I16" s="24"/>
      <c r="J16" s="25"/>
      <c r="K16" s="21"/>
      <c r="L16" s="22"/>
      <c r="M16" s="24"/>
      <c r="N16" s="25"/>
      <c r="O16" s="21"/>
      <c r="P16" s="22"/>
      <c r="Q16" s="24"/>
      <c r="R16" s="25"/>
      <c r="S16" s="54"/>
      <c r="T16" s="54"/>
      <c r="U16" s="12">
        <f t="shared" si="0"/>
        <v>0</v>
      </c>
      <c r="V16" s="14">
        <f t="shared" si="1"/>
        <v>0</v>
      </c>
    </row>
    <row r="17" spans="1:22" ht="25.05" customHeight="1" x14ac:dyDescent="0.25">
      <c r="A17" s="9"/>
      <c r="B17" s="249"/>
      <c r="C17" s="227"/>
      <c r="D17" s="253"/>
      <c r="E17" s="254"/>
      <c r="F17" s="93"/>
      <c r="G17" s="23"/>
      <c r="H17" s="22"/>
      <c r="I17" s="24"/>
      <c r="J17" s="25"/>
      <c r="K17" s="21"/>
      <c r="L17" s="22"/>
      <c r="M17" s="24"/>
      <c r="N17" s="25"/>
      <c r="O17" s="21"/>
      <c r="P17" s="22"/>
      <c r="Q17" s="24"/>
      <c r="R17" s="25"/>
      <c r="S17" s="54"/>
      <c r="T17" s="54"/>
      <c r="U17" s="12">
        <f t="shared" si="0"/>
        <v>0</v>
      </c>
      <c r="V17" s="14">
        <f t="shared" si="1"/>
        <v>0</v>
      </c>
    </row>
    <row r="18" spans="1:22" ht="25.05" customHeight="1" thickBot="1" x14ac:dyDescent="0.3">
      <c r="A18" s="9"/>
      <c r="B18" s="249"/>
      <c r="C18" s="224"/>
      <c r="D18" s="255"/>
      <c r="E18" s="256"/>
      <c r="F18" s="211"/>
      <c r="G18" s="27"/>
      <c r="H18" s="28"/>
      <c r="I18" s="29"/>
      <c r="J18" s="30"/>
      <c r="K18" s="31"/>
      <c r="L18" s="28"/>
      <c r="M18" s="29"/>
      <c r="N18" s="30"/>
      <c r="O18" s="31"/>
      <c r="P18" s="28"/>
      <c r="Q18" s="29"/>
      <c r="R18" s="30"/>
      <c r="S18" s="87"/>
      <c r="T18" s="87"/>
      <c r="U18" s="207">
        <f t="shared" si="0"/>
        <v>0</v>
      </c>
      <c r="V18" s="88">
        <f t="shared" si="1"/>
        <v>0</v>
      </c>
    </row>
    <row r="19" spans="1:22" ht="25.05" customHeight="1" thickBot="1" x14ac:dyDescent="0.3">
      <c r="A19" s="9"/>
      <c r="B19" s="249"/>
      <c r="C19" s="257"/>
      <c r="D19" s="258"/>
      <c r="E19" s="259"/>
      <c r="F19" s="260"/>
      <c r="G19" s="231"/>
      <c r="H19" s="232"/>
      <c r="I19" s="233"/>
      <c r="J19" s="234"/>
      <c r="K19" s="235"/>
      <c r="L19" s="232"/>
      <c r="M19" s="233"/>
      <c r="N19" s="234"/>
      <c r="O19" s="235"/>
      <c r="P19" s="232"/>
      <c r="Q19" s="233"/>
      <c r="R19" s="234"/>
      <c r="S19" s="87"/>
      <c r="T19" s="87"/>
      <c r="U19" s="236">
        <f t="shared" si="0"/>
        <v>0</v>
      </c>
      <c r="V19" s="198">
        <f t="shared" si="1"/>
        <v>0</v>
      </c>
    </row>
    <row r="20" spans="1:22" ht="25.05" customHeight="1" thickBot="1" x14ac:dyDescent="0.3">
      <c r="A20" s="9"/>
      <c r="B20" s="249"/>
      <c r="C20" s="257"/>
      <c r="D20" s="258"/>
      <c r="E20" s="259"/>
      <c r="F20" s="260"/>
      <c r="G20" s="231"/>
      <c r="H20" s="232"/>
      <c r="I20" s="233"/>
      <c r="J20" s="234"/>
      <c r="K20" s="235"/>
      <c r="L20" s="232"/>
      <c r="M20" s="233"/>
      <c r="N20" s="234"/>
      <c r="O20" s="235"/>
      <c r="P20" s="232"/>
      <c r="Q20" s="233"/>
      <c r="R20" s="234"/>
      <c r="S20" s="87"/>
      <c r="T20" s="87"/>
      <c r="U20" s="236">
        <f t="shared" si="0"/>
        <v>0</v>
      </c>
      <c r="V20" s="198">
        <f t="shared" si="1"/>
        <v>0</v>
      </c>
    </row>
    <row r="21" spans="1:22" ht="25.05" customHeight="1" thickBot="1" x14ac:dyDescent="0.3">
      <c r="A21" s="9"/>
      <c r="B21" s="249"/>
      <c r="C21" s="257"/>
      <c r="D21" s="258"/>
      <c r="E21" s="259"/>
      <c r="F21" s="260"/>
      <c r="G21" s="231"/>
      <c r="H21" s="232"/>
      <c r="I21" s="233"/>
      <c r="J21" s="234"/>
      <c r="K21" s="235"/>
      <c r="L21" s="232"/>
      <c r="M21" s="233"/>
      <c r="N21" s="234"/>
      <c r="O21" s="235"/>
      <c r="P21" s="232"/>
      <c r="Q21" s="233"/>
      <c r="R21" s="234"/>
      <c r="S21" s="87"/>
      <c r="T21" s="87"/>
      <c r="U21" s="236">
        <f t="shared" si="0"/>
        <v>0</v>
      </c>
      <c r="V21" s="198">
        <f t="shared" si="1"/>
        <v>0</v>
      </c>
    </row>
    <row r="22" spans="1:22" ht="25.05" customHeight="1" thickBot="1" x14ac:dyDescent="0.3">
      <c r="A22" s="9"/>
      <c r="B22" s="249"/>
      <c r="C22" s="257"/>
      <c r="D22" s="258"/>
      <c r="E22" s="259"/>
      <c r="F22" s="260"/>
      <c r="G22" s="231"/>
      <c r="H22" s="232"/>
      <c r="I22" s="233"/>
      <c r="J22" s="234"/>
      <c r="K22" s="235"/>
      <c r="L22" s="232"/>
      <c r="M22" s="233"/>
      <c r="N22" s="234"/>
      <c r="O22" s="235"/>
      <c r="P22" s="232"/>
      <c r="Q22" s="233"/>
      <c r="R22" s="234"/>
      <c r="S22" s="87"/>
      <c r="T22" s="87"/>
      <c r="U22" s="236">
        <f t="shared" si="0"/>
        <v>0</v>
      </c>
      <c r="V22" s="198">
        <f t="shared" si="1"/>
        <v>0</v>
      </c>
    </row>
    <row r="23" spans="1:22" ht="25.05" customHeight="1" thickBot="1" x14ac:dyDescent="0.3">
      <c r="A23" s="9"/>
      <c r="B23" s="249"/>
      <c r="C23" s="257"/>
      <c r="D23" s="258"/>
      <c r="E23" s="259"/>
      <c r="F23" s="260"/>
      <c r="G23" s="231"/>
      <c r="H23" s="232"/>
      <c r="I23" s="233"/>
      <c r="J23" s="234"/>
      <c r="K23" s="235"/>
      <c r="L23" s="232"/>
      <c r="M23" s="233"/>
      <c r="N23" s="234"/>
      <c r="O23" s="235"/>
      <c r="P23" s="232"/>
      <c r="Q23" s="233"/>
      <c r="R23" s="234"/>
      <c r="S23" s="87"/>
      <c r="T23" s="87"/>
      <c r="U23" s="236">
        <f t="shared" si="0"/>
        <v>0</v>
      </c>
      <c r="V23" s="198">
        <f t="shared" si="1"/>
        <v>0</v>
      </c>
    </row>
    <row r="24" spans="1:22" ht="25.05" customHeight="1" thickBot="1" x14ac:dyDescent="0.3">
      <c r="A24" s="9"/>
      <c r="B24" s="249"/>
      <c r="C24" s="257"/>
      <c r="D24" s="258"/>
      <c r="E24" s="259"/>
      <c r="F24" s="260"/>
      <c r="G24" s="231"/>
      <c r="H24" s="232"/>
      <c r="I24" s="233"/>
      <c r="J24" s="234"/>
      <c r="K24" s="235"/>
      <c r="L24" s="232"/>
      <c r="M24" s="233"/>
      <c r="N24" s="234"/>
      <c r="O24" s="235"/>
      <c r="P24" s="232"/>
      <c r="Q24" s="233"/>
      <c r="R24" s="234"/>
      <c r="S24" s="87"/>
      <c r="T24" s="87"/>
      <c r="U24" s="236">
        <f t="shared" si="0"/>
        <v>0</v>
      </c>
      <c r="V24" s="198">
        <f t="shared" si="1"/>
        <v>0</v>
      </c>
    </row>
  </sheetData>
  <sortState xmlns:xlrd2="http://schemas.microsoft.com/office/spreadsheetml/2017/richdata2" ref="B4:V14">
    <sortCondition descending="1" ref="U4:U14"/>
  </sortState>
  <mergeCells count="9">
    <mergeCell ref="C1:V1"/>
    <mergeCell ref="C2:V2"/>
    <mergeCell ref="G3:H3"/>
    <mergeCell ref="I3:J3"/>
    <mergeCell ref="K3:L3"/>
    <mergeCell ref="M3:N3"/>
    <mergeCell ref="O3:P3"/>
    <mergeCell ref="Q3:R3"/>
    <mergeCell ref="S3:T3"/>
  </mergeCells>
  <pageMargins left="0.7" right="0.7" top="0.75" bottom="0.75" header="0.3" footer="0.3"/>
  <pageSetup paperSize="9" scale="51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B3984-4E47-504A-B625-5D076B1148C6}">
  <sheetPr>
    <pageSetUpPr fitToPage="1"/>
  </sheetPr>
  <dimension ref="A1:T11"/>
  <sheetViews>
    <sheetView zoomScale="63" zoomScaleNormal="63" workbookViewId="0">
      <selection activeCell="AA6" sqref="AA6"/>
    </sheetView>
  </sheetViews>
  <sheetFormatPr defaultColWidth="8.77734375" defaultRowHeight="13.2" x14ac:dyDescent="0.25"/>
  <cols>
    <col min="1" max="1" width="1.77734375" style="1" customWidth="1"/>
    <col min="2" max="2" width="26.77734375" bestFit="1" customWidth="1"/>
    <col min="3" max="3" width="31.77734375" bestFit="1" customWidth="1"/>
    <col min="4" max="4" width="51.44140625" customWidth="1"/>
    <col min="5" max="5" width="7.77734375" customWidth="1"/>
    <col min="6" max="6" width="9.21875" customWidth="1"/>
    <col min="7" max="7" width="8.6640625" customWidth="1"/>
    <col min="8" max="18" width="7.77734375" customWidth="1"/>
    <col min="19" max="19" width="13.44140625" customWidth="1"/>
  </cols>
  <sheetData>
    <row r="1" spans="1:20" ht="157.05000000000001" customHeight="1" thickBot="1" x14ac:dyDescent="0.3">
      <c r="B1" s="275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7"/>
    </row>
    <row r="2" spans="1:20" ht="43.95" customHeight="1" thickBot="1" x14ac:dyDescent="0.3">
      <c r="A2" s="2"/>
      <c r="B2" s="319" t="s">
        <v>176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1"/>
    </row>
    <row r="3" spans="1:20" ht="40.049999999999997" customHeight="1" thickBot="1" x14ac:dyDescent="0.3">
      <c r="A3" s="9"/>
      <c r="B3" s="4" t="s">
        <v>0</v>
      </c>
      <c r="C3" s="4" t="s">
        <v>1</v>
      </c>
      <c r="D3" s="77" t="s">
        <v>126</v>
      </c>
      <c r="E3" s="289" t="s">
        <v>75</v>
      </c>
      <c r="F3" s="290"/>
      <c r="G3" s="291" t="s">
        <v>67</v>
      </c>
      <c r="H3" s="292"/>
      <c r="I3" s="293" t="s">
        <v>59</v>
      </c>
      <c r="J3" s="294"/>
      <c r="K3" s="295" t="s">
        <v>276</v>
      </c>
      <c r="L3" s="296"/>
      <c r="M3" s="297"/>
      <c r="N3" s="298"/>
      <c r="O3" s="299"/>
      <c r="P3" s="300"/>
      <c r="Q3" s="297"/>
      <c r="R3" s="298"/>
      <c r="S3" s="3" t="s">
        <v>2</v>
      </c>
      <c r="T3" s="15" t="s">
        <v>3</v>
      </c>
    </row>
    <row r="4" spans="1:20" ht="25.05" customHeight="1" x14ac:dyDescent="0.25">
      <c r="A4" s="9"/>
      <c r="B4" s="91" t="s">
        <v>101</v>
      </c>
      <c r="C4" s="91" t="s">
        <v>102</v>
      </c>
      <c r="D4" s="93" t="s">
        <v>187</v>
      </c>
      <c r="E4" s="17">
        <v>63.021000000000001</v>
      </c>
      <c r="F4" s="16">
        <v>65.228999999999999</v>
      </c>
      <c r="G4" s="230">
        <v>65.832999999999998</v>
      </c>
      <c r="H4" s="19">
        <v>67.603999999999999</v>
      </c>
      <c r="I4" s="20">
        <v>67.292000000000002</v>
      </c>
      <c r="J4" s="16">
        <v>70.938000000000002</v>
      </c>
      <c r="K4" s="18">
        <v>61.353999999999999</v>
      </c>
      <c r="L4" s="19">
        <v>66.875</v>
      </c>
      <c r="M4" s="20"/>
      <c r="N4" s="16"/>
      <c r="O4" s="18"/>
      <c r="P4" s="19"/>
      <c r="Q4" s="53"/>
      <c r="R4" s="53"/>
      <c r="S4" s="57">
        <f>SUM(E4:R4)</f>
        <v>528.14599999999996</v>
      </c>
      <c r="T4" s="13">
        <f>COUNTA(E4:R4)</f>
        <v>8</v>
      </c>
    </row>
    <row r="5" spans="1:20" ht="25.05" customHeight="1" x14ac:dyDescent="0.25">
      <c r="A5" s="9"/>
      <c r="B5" s="91" t="s">
        <v>103</v>
      </c>
      <c r="C5" s="91" t="s">
        <v>106</v>
      </c>
      <c r="D5" s="93" t="s">
        <v>189</v>
      </c>
      <c r="E5" s="23">
        <v>57.938000000000002</v>
      </c>
      <c r="F5" s="22">
        <v>64.478999999999999</v>
      </c>
      <c r="G5" s="26">
        <v>63.853999999999999</v>
      </c>
      <c r="H5" s="25">
        <v>58.75</v>
      </c>
      <c r="I5" s="21">
        <v>65.103999999999999</v>
      </c>
      <c r="J5" s="22">
        <v>62.917000000000002</v>
      </c>
      <c r="K5" s="24">
        <v>59.063000000000002</v>
      </c>
      <c r="L5" s="25">
        <v>59.792000000000002</v>
      </c>
      <c r="M5" s="21"/>
      <c r="N5" s="22"/>
      <c r="O5" s="24"/>
      <c r="P5" s="25"/>
      <c r="Q5" s="51"/>
      <c r="R5" s="51"/>
      <c r="S5" s="194">
        <f>SUM(E5:R5)</f>
        <v>491.89700000000005</v>
      </c>
      <c r="T5" s="14">
        <f>COUNTA(E5:R5)</f>
        <v>8</v>
      </c>
    </row>
    <row r="6" spans="1:20" ht="25.05" customHeight="1" x14ac:dyDescent="0.25">
      <c r="A6" s="9"/>
      <c r="B6" s="91" t="s">
        <v>103</v>
      </c>
      <c r="C6" s="91" t="s">
        <v>104</v>
      </c>
      <c r="D6" s="93" t="s">
        <v>189</v>
      </c>
      <c r="E6" s="23">
        <v>57.292000000000002</v>
      </c>
      <c r="F6" s="22">
        <v>63.228999999999999</v>
      </c>
      <c r="G6" s="26">
        <v>59.375</v>
      </c>
      <c r="H6" s="25">
        <v>64.582999999999998</v>
      </c>
      <c r="I6" s="21">
        <v>54.063000000000002</v>
      </c>
      <c r="J6" s="22">
        <v>64.375</v>
      </c>
      <c r="K6" s="24">
        <v>56.457999999999998</v>
      </c>
      <c r="L6" s="25">
        <v>63.542000000000002</v>
      </c>
      <c r="M6" s="21"/>
      <c r="N6" s="22"/>
      <c r="O6" s="24"/>
      <c r="P6" s="25"/>
      <c r="Q6" s="51"/>
      <c r="R6" s="51"/>
      <c r="S6" s="194">
        <f>SUM(E6:R6)</f>
        <v>482.91700000000003</v>
      </c>
      <c r="T6" s="14">
        <f>COUNTA(E6:R6)</f>
        <v>8</v>
      </c>
    </row>
    <row r="7" spans="1:20" ht="25.05" customHeight="1" x14ac:dyDescent="0.25">
      <c r="A7" s="9"/>
      <c r="B7" s="91" t="s">
        <v>188</v>
      </c>
      <c r="C7" s="91" t="s">
        <v>78</v>
      </c>
      <c r="D7" s="93" t="s">
        <v>127</v>
      </c>
      <c r="E7" s="23">
        <v>62.521000000000001</v>
      </c>
      <c r="F7" s="22">
        <v>67.917000000000002</v>
      </c>
      <c r="G7" s="24">
        <v>61.353999999999999</v>
      </c>
      <c r="H7" s="25">
        <v>68.228999999999999</v>
      </c>
      <c r="I7" s="21">
        <v>68.853999999999999</v>
      </c>
      <c r="J7" s="22">
        <v>67.188000000000002</v>
      </c>
      <c r="K7" s="24"/>
      <c r="L7" s="25"/>
      <c r="M7" s="21"/>
      <c r="N7" s="22"/>
      <c r="O7" s="24"/>
      <c r="P7" s="25"/>
      <c r="Q7" s="51"/>
      <c r="R7" s="51"/>
      <c r="S7" s="194">
        <f>SUM(E7:R7)</f>
        <v>396.06299999999993</v>
      </c>
      <c r="T7" s="14">
        <f>COUNTA(E7:R7)</f>
        <v>6</v>
      </c>
    </row>
    <row r="8" spans="1:20" ht="25.05" customHeight="1" x14ac:dyDescent="0.25">
      <c r="A8" s="9"/>
      <c r="B8" s="91" t="s">
        <v>88</v>
      </c>
      <c r="C8" s="91" t="s">
        <v>89</v>
      </c>
      <c r="D8" s="93" t="s">
        <v>142</v>
      </c>
      <c r="E8" s="23">
        <v>62.707999999999998</v>
      </c>
      <c r="F8" s="22">
        <v>64.792000000000002</v>
      </c>
      <c r="G8" s="26"/>
      <c r="H8" s="25"/>
      <c r="I8" s="21">
        <v>62.082999999999998</v>
      </c>
      <c r="J8" s="22">
        <v>61.978999999999999</v>
      </c>
      <c r="K8" s="24"/>
      <c r="L8" s="25"/>
      <c r="M8" s="21"/>
      <c r="N8" s="22"/>
      <c r="O8" s="24"/>
      <c r="P8" s="25"/>
      <c r="Q8" s="51"/>
      <c r="R8" s="51"/>
      <c r="S8" s="194">
        <f>SUM(E8:R8)</f>
        <v>251.56200000000001</v>
      </c>
      <c r="T8" s="14">
        <f>COUNTA(E8:R8)</f>
        <v>4</v>
      </c>
    </row>
    <row r="9" spans="1:20" ht="25.05" customHeight="1" x14ac:dyDescent="0.25">
      <c r="A9" s="9"/>
      <c r="B9" s="91" t="s">
        <v>190</v>
      </c>
      <c r="C9" s="91" t="s">
        <v>191</v>
      </c>
      <c r="D9" s="63" t="s">
        <v>150</v>
      </c>
      <c r="E9" s="23">
        <v>57.728999999999999</v>
      </c>
      <c r="F9" s="22"/>
      <c r="G9" s="26"/>
      <c r="H9" s="25"/>
      <c r="I9" s="21"/>
      <c r="J9" s="22"/>
      <c r="K9" s="24"/>
      <c r="L9" s="25"/>
      <c r="M9" s="21"/>
      <c r="N9" s="22"/>
      <c r="O9" s="24"/>
      <c r="P9" s="25"/>
      <c r="Q9" s="51"/>
      <c r="R9" s="51"/>
      <c r="S9" s="194">
        <f>SUM(E9:R9)</f>
        <v>57.728999999999999</v>
      </c>
      <c r="T9" s="14">
        <f>COUNTA(E9:R9)</f>
        <v>1</v>
      </c>
    </row>
    <row r="10" spans="1:20" ht="25.05" customHeight="1" thickBot="1" x14ac:dyDescent="0.3">
      <c r="A10" s="9"/>
      <c r="B10" s="210"/>
      <c r="C10" s="210"/>
      <c r="D10" s="211"/>
      <c r="E10" s="27"/>
      <c r="F10" s="28"/>
      <c r="G10" s="83"/>
      <c r="H10" s="30"/>
      <c r="I10" s="31"/>
      <c r="J10" s="28"/>
      <c r="K10" s="29"/>
      <c r="L10" s="30"/>
      <c r="M10" s="31"/>
      <c r="N10" s="28"/>
      <c r="O10" s="29"/>
      <c r="P10" s="30"/>
      <c r="Q10" s="56"/>
      <c r="R10" s="56"/>
      <c r="S10" s="212">
        <f>SUM(E10:N10)</f>
        <v>0</v>
      </c>
      <c r="T10" s="88">
        <f t="shared" ref="T10:T11" si="0">COUNTA(E10:R10)</f>
        <v>0</v>
      </c>
    </row>
    <row r="11" spans="1:20" ht="25.05" customHeight="1" thickBot="1" x14ac:dyDescent="0.3">
      <c r="A11" s="9"/>
      <c r="B11" s="210"/>
      <c r="C11" s="210"/>
      <c r="D11" s="211"/>
      <c r="E11" s="27"/>
      <c r="F11" s="28"/>
      <c r="G11" s="83"/>
      <c r="H11" s="30"/>
      <c r="I11" s="31"/>
      <c r="J11" s="28"/>
      <c r="K11" s="29"/>
      <c r="L11" s="30"/>
      <c r="M11" s="31"/>
      <c r="N11" s="28"/>
      <c r="O11" s="29"/>
      <c r="P11" s="30"/>
      <c r="Q11" s="56"/>
      <c r="R11" s="56"/>
      <c r="S11" s="212">
        <f>SUM(E11:R11)</f>
        <v>0</v>
      </c>
      <c r="T11" s="88">
        <f t="shared" si="0"/>
        <v>0</v>
      </c>
    </row>
  </sheetData>
  <sortState xmlns:xlrd2="http://schemas.microsoft.com/office/spreadsheetml/2017/richdata2" ref="B4:T9">
    <sortCondition descending="1" ref="S4:S9"/>
  </sortState>
  <mergeCells count="9">
    <mergeCell ref="B2:T2"/>
    <mergeCell ref="B1:T1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scale="54" orientation="landscape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CF78E-16AC-6347-825B-B6178979242B}">
  <sheetPr>
    <pageSetUpPr fitToPage="1"/>
  </sheetPr>
  <dimension ref="A1:T8"/>
  <sheetViews>
    <sheetView zoomScale="75" zoomScaleNormal="75" workbookViewId="0">
      <selection activeCell="M5" sqref="M5"/>
    </sheetView>
  </sheetViews>
  <sheetFormatPr defaultColWidth="8.77734375" defaultRowHeight="13.2" x14ac:dyDescent="0.25"/>
  <cols>
    <col min="1" max="1" width="3.21875" style="1" customWidth="1"/>
    <col min="2" max="2" width="26.109375" customWidth="1"/>
    <col min="3" max="3" width="27.77734375" customWidth="1"/>
    <col min="4" max="4" width="50" bestFit="1" customWidth="1"/>
    <col min="5" max="18" width="7.77734375" customWidth="1"/>
    <col min="19" max="19" width="13" customWidth="1"/>
  </cols>
  <sheetData>
    <row r="1" spans="1:20" ht="157.05000000000001" customHeight="1" thickBot="1" x14ac:dyDescent="0.3">
      <c r="B1" s="275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7"/>
    </row>
    <row r="2" spans="1:20" ht="43.95" customHeight="1" thickBot="1" x14ac:dyDescent="0.3">
      <c r="A2" s="2"/>
      <c r="B2" s="322" t="s">
        <v>177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4"/>
    </row>
    <row r="3" spans="1:20" ht="40.049999999999997" customHeight="1" thickBot="1" x14ac:dyDescent="0.3">
      <c r="A3" s="9"/>
      <c r="B3" s="4" t="s">
        <v>0</v>
      </c>
      <c r="C3" s="4" t="s">
        <v>1</v>
      </c>
      <c r="D3" s="77" t="s">
        <v>126</v>
      </c>
      <c r="E3" s="289" t="s">
        <v>75</v>
      </c>
      <c r="F3" s="290"/>
      <c r="G3" s="291" t="s">
        <v>67</v>
      </c>
      <c r="H3" s="292"/>
      <c r="I3" s="293" t="s">
        <v>59</v>
      </c>
      <c r="J3" s="294"/>
      <c r="K3" s="295" t="s">
        <v>276</v>
      </c>
      <c r="L3" s="296"/>
      <c r="M3" s="297"/>
      <c r="N3" s="298"/>
      <c r="O3" s="299"/>
      <c r="P3" s="300"/>
      <c r="Q3" s="297"/>
      <c r="R3" s="298"/>
      <c r="S3" s="3" t="s">
        <v>2</v>
      </c>
      <c r="T3" s="15" t="s">
        <v>3</v>
      </c>
    </row>
    <row r="4" spans="1:20" ht="25.05" customHeight="1" x14ac:dyDescent="0.25">
      <c r="A4" s="9"/>
      <c r="B4" s="97" t="s">
        <v>192</v>
      </c>
      <c r="C4" s="97" t="s">
        <v>193</v>
      </c>
      <c r="D4" s="93" t="s">
        <v>135</v>
      </c>
      <c r="E4" s="98">
        <v>62.292000000000002</v>
      </c>
      <c r="F4" s="99">
        <v>59.167000000000002</v>
      </c>
      <c r="G4" s="100"/>
      <c r="H4" s="99"/>
      <c r="I4" s="100">
        <v>64.271000000000001</v>
      </c>
      <c r="J4" s="99">
        <v>61.353999999999999</v>
      </c>
      <c r="K4" s="100">
        <v>63.228999999999999</v>
      </c>
      <c r="L4" s="99">
        <v>64.478999999999999</v>
      </c>
      <c r="M4" s="100"/>
      <c r="N4" s="99"/>
      <c r="O4" s="100"/>
      <c r="P4" s="99"/>
      <c r="Q4" s="101"/>
      <c r="R4" s="101"/>
      <c r="S4" s="213">
        <f>SUM(E4:R4)</f>
        <v>374.79199999999997</v>
      </c>
      <c r="T4" s="13">
        <f>COUNTA(E4:R4)</f>
        <v>6</v>
      </c>
    </row>
    <row r="5" spans="1:20" ht="25.05" customHeight="1" x14ac:dyDescent="0.25">
      <c r="A5" s="9"/>
      <c r="B5" s="91" t="s">
        <v>90</v>
      </c>
      <c r="C5" s="261" t="s">
        <v>194</v>
      </c>
      <c r="D5" s="95" t="s">
        <v>142</v>
      </c>
      <c r="E5" s="102">
        <v>57.707999999999998</v>
      </c>
      <c r="F5" s="103">
        <v>57.188000000000002</v>
      </c>
      <c r="G5" s="104"/>
      <c r="H5" s="103"/>
      <c r="I5" s="104">
        <v>60.832999999999998</v>
      </c>
      <c r="J5" s="103">
        <v>59.896000000000001</v>
      </c>
      <c r="K5" s="104"/>
      <c r="L5" s="103"/>
      <c r="M5" s="104"/>
      <c r="N5" s="103"/>
      <c r="O5" s="104"/>
      <c r="P5" s="103"/>
      <c r="Q5" s="105"/>
      <c r="R5" s="105"/>
      <c r="S5" s="214">
        <f>SUM(E5:R5)</f>
        <v>235.625</v>
      </c>
      <c r="T5" s="14">
        <f>COUNTA(E5:R5)</f>
        <v>4</v>
      </c>
    </row>
    <row r="6" spans="1:20" ht="25.05" customHeight="1" thickBot="1" x14ac:dyDescent="0.3">
      <c r="A6" s="9"/>
      <c r="B6" s="210" t="s">
        <v>225</v>
      </c>
      <c r="C6" s="215" t="s">
        <v>226</v>
      </c>
      <c r="D6" s="211"/>
      <c r="E6" s="106"/>
      <c r="F6" s="107"/>
      <c r="G6" s="108">
        <v>60.728999999999999</v>
      </c>
      <c r="H6" s="107"/>
      <c r="I6" s="108"/>
      <c r="J6" s="107"/>
      <c r="K6" s="108"/>
      <c r="L6" s="107"/>
      <c r="M6" s="108"/>
      <c r="N6" s="107"/>
      <c r="O6" s="108"/>
      <c r="P6" s="107"/>
      <c r="Q6" s="216"/>
      <c r="R6" s="216"/>
      <c r="S6" s="217">
        <f>SUM(E6:R6)</f>
        <v>60.728999999999999</v>
      </c>
      <c r="T6" s="198">
        <f>COUNTA(E6:R6)</f>
        <v>1</v>
      </c>
    </row>
    <row r="7" spans="1:20" ht="25.05" customHeight="1" thickBot="1" x14ac:dyDescent="0.3">
      <c r="A7" s="9"/>
      <c r="B7" s="210" t="s">
        <v>263</v>
      </c>
      <c r="C7" s="215" t="s">
        <v>264</v>
      </c>
      <c r="D7" s="211" t="s">
        <v>265</v>
      </c>
      <c r="E7" s="106"/>
      <c r="F7" s="107"/>
      <c r="G7" s="108"/>
      <c r="H7" s="107"/>
      <c r="I7" s="108" t="s">
        <v>54</v>
      </c>
      <c r="J7" s="107"/>
      <c r="K7" s="108"/>
      <c r="L7" s="107"/>
      <c r="M7" s="108"/>
      <c r="N7" s="107"/>
      <c r="O7" s="108"/>
      <c r="P7" s="107"/>
      <c r="Q7" s="216"/>
      <c r="R7" s="216"/>
      <c r="S7" s="217">
        <f>SUM(E7:R7)</f>
        <v>0</v>
      </c>
      <c r="T7" s="198">
        <f>COUNTA(E7:R7)</f>
        <v>1</v>
      </c>
    </row>
    <row r="8" spans="1:20" ht="25.05" customHeight="1" thickBot="1" x14ac:dyDescent="0.3">
      <c r="A8" s="9"/>
      <c r="B8" s="210"/>
      <c r="C8" s="215"/>
      <c r="D8" s="72"/>
      <c r="E8" s="106"/>
      <c r="F8" s="107"/>
      <c r="G8" s="108"/>
      <c r="H8" s="107"/>
      <c r="I8" s="108"/>
      <c r="J8" s="107"/>
      <c r="K8" s="108"/>
      <c r="L8" s="107"/>
      <c r="M8" s="108"/>
      <c r="N8" s="107"/>
      <c r="O8" s="108"/>
      <c r="P8" s="107"/>
      <c r="Q8" s="216"/>
      <c r="R8" s="216"/>
      <c r="S8" s="217">
        <f>SUM(E8:R8)</f>
        <v>0</v>
      </c>
      <c r="T8" s="198">
        <f>COUNTA(E8:R8)</f>
        <v>0</v>
      </c>
    </row>
  </sheetData>
  <sortState xmlns:xlrd2="http://schemas.microsoft.com/office/spreadsheetml/2017/richdata2" ref="B4:T8">
    <sortCondition descending="1" ref="S4:S8"/>
  </sortState>
  <mergeCells count="9">
    <mergeCell ref="B1:T1"/>
    <mergeCell ref="B2:T2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scale="57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9A051-A09A-704A-A7A7-A64B4EFF7AF2}">
  <sheetPr>
    <pageSetUpPr fitToPage="1"/>
  </sheetPr>
  <dimension ref="A1:T12"/>
  <sheetViews>
    <sheetView zoomScale="76" zoomScaleNormal="76" workbookViewId="0">
      <selection activeCell="M8" sqref="M8"/>
    </sheetView>
  </sheetViews>
  <sheetFormatPr defaultColWidth="8.77734375" defaultRowHeight="13.2" x14ac:dyDescent="0.25"/>
  <cols>
    <col min="1" max="1" width="3.21875" style="1" customWidth="1"/>
    <col min="2" max="2" width="27" customWidth="1"/>
    <col min="3" max="3" width="28.33203125" customWidth="1"/>
    <col min="4" max="4" width="62.77734375" customWidth="1"/>
    <col min="5" max="14" width="7.77734375" customWidth="1"/>
    <col min="15" max="15" width="8.21875" customWidth="1"/>
    <col min="16" max="16" width="9.33203125" customWidth="1"/>
    <col min="17" max="18" width="7.77734375" customWidth="1"/>
    <col min="19" max="19" width="13" customWidth="1"/>
  </cols>
  <sheetData>
    <row r="1" spans="1:20" ht="157.05000000000001" customHeight="1" thickBot="1" x14ac:dyDescent="0.3">
      <c r="B1" s="275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7"/>
    </row>
    <row r="2" spans="1:20" ht="43.95" customHeight="1" thickBot="1" x14ac:dyDescent="0.3">
      <c r="A2" s="2"/>
      <c r="B2" s="325" t="s">
        <v>178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7"/>
    </row>
    <row r="3" spans="1:20" ht="40.049999999999997" customHeight="1" thickBot="1" x14ac:dyDescent="0.3">
      <c r="A3" s="9"/>
      <c r="B3" s="4" t="s">
        <v>0</v>
      </c>
      <c r="C3" s="4" t="s">
        <v>1</v>
      </c>
      <c r="D3" s="77" t="s">
        <v>126</v>
      </c>
      <c r="E3" s="289" t="s">
        <v>76</v>
      </c>
      <c r="F3" s="290"/>
      <c r="G3" s="291" t="s">
        <v>67</v>
      </c>
      <c r="H3" s="292"/>
      <c r="I3" s="293" t="s">
        <v>59</v>
      </c>
      <c r="J3" s="294"/>
      <c r="K3" s="295" t="s">
        <v>276</v>
      </c>
      <c r="L3" s="296"/>
      <c r="M3" s="297"/>
      <c r="N3" s="298"/>
      <c r="O3" s="299"/>
      <c r="P3" s="300"/>
      <c r="Q3" s="297"/>
      <c r="R3" s="298"/>
      <c r="S3" s="3" t="s">
        <v>2</v>
      </c>
      <c r="T3" s="15" t="s">
        <v>3</v>
      </c>
    </row>
    <row r="4" spans="1:20" ht="25.05" customHeight="1" x14ac:dyDescent="0.25">
      <c r="A4" s="9"/>
      <c r="B4" s="267" t="s">
        <v>105</v>
      </c>
      <c r="C4" s="267" t="s">
        <v>94</v>
      </c>
      <c r="D4" s="264" t="s">
        <v>127</v>
      </c>
      <c r="E4" s="23">
        <v>61.033999999999999</v>
      </c>
      <c r="F4" s="22">
        <v>65.887</v>
      </c>
      <c r="G4" s="24">
        <v>60.792999999999999</v>
      </c>
      <c r="H4" s="25">
        <v>64.031999999999996</v>
      </c>
      <c r="I4" s="21">
        <v>66.897000000000006</v>
      </c>
      <c r="J4" s="22">
        <v>67.338999999999999</v>
      </c>
      <c r="K4" s="24">
        <v>64.31</v>
      </c>
      <c r="L4" s="25">
        <v>64.596999999999994</v>
      </c>
      <c r="M4" s="21"/>
      <c r="N4" s="22"/>
      <c r="O4" s="18"/>
      <c r="P4" s="19"/>
      <c r="Q4" s="53"/>
      <c r="R4" s="53"/>
      <c r="S4" s="81">
        <f t="shared" ref="S4:S11" si="0">SUM(E4:R4)</f>
        <v>514.88900000000001</v>
      </c>
      <c r="T4" s="13">
        <f t="shared" ref="T4:T11" si="1">COUNTA(E4:R4)</f>
        <v>8</v>
      </c>
    </row>
    <row r="5" spans="1:20" ht="25.05" customHeight="1" x14ac:dyDescent="0.25">
      <c r="A5" s="9"/>
      <c r="B5" s="163" t="s">
        <v>86</v>
      </c>
      <c r="C5" s="163" t="s">
        <v>87</v>
      </c>
      <c r="D5" s="238" t="s">
        <v>127</v>
      </c>
      <c r="E5" s="37">
        <v>64.138000000000005</v>
      </c>
      <c r="F5" s="22">
        <v>67.096999999999994</v>
      </c>
      <c r="G5" s="24"/>
      <c r="H5" s="25"/>
      <c r="I5" s="21">
        <v>68.275999999999996</v>
      </c>
      <c r="J5" s="22">
        <v>69.918999999999997</v>
      </c>
      <c r="K5" s="24">
        <v>62.759</v>
      </c>
      <c r="L5" s="25">
        <v>65.564999999999998</v>
      </c>
      <c r="M5" s="21"/>
      <c r="N5" s="22"/>
      <c r="O5" s="24"/>
      <c r="P5" s="25"/>
      <c r="Q5" s="51"/>
      <c r="R5" s="51"/>
      <c r="S5" s="195">
        <f t="shared" si="0"/>
        <v>397.75400000000002</v>
      </c>
      <c r="T5" s="14">
        <f t="shared" si="1"/>
        <v>6</v>
      </c>
    </row>
    <row r="6" spans="1:20" ht="25.05" customHeight="1" x14ac:dyDescent="0.25">
      <c r="A6" s="9"/>
      <c r="B6" s="263" t="s">
        <v>204</v>
      </c>
      <c r="C6" s="263" t="s">
        <v>93</v>
      </c>
      <c r="D6" s="238" t="s">
        <v>131</v>
      </c>
      <c r="E6" s="155">
        <v>65.259</v>
      </c>
      <c r="F6" s="46">
        <v>68.790000000000006</v>
      </c>
      <c r="G6" s="47"/>
      <c r="H6" s="48"/>
      <c r="I6" s="49">
        <v>66.897000000000006</v>
      </c>
      <c r="J6" s="46">
        <v>67.257999999999996</v>
      </c>
      <c r="K6" s="47"/>
      <c r="L6" s="48"/>
      <c r="M6" s="49"/>
      <c r="N6" s="46"/>
      <c r="O6" s="47"/>
      <c r="P6" s="48"/>
      <c r="Q6" s="52"/>
      <c r="R6" s="52"/>
      <c r="S6" s="195">
        <f t="shared" si="0"/>
        <v>268.20400000000001</v>
      </c>
      <c r="T6" s="14">
        <f t="shared" si="1"/>
        <v>4</v>
      </c>
    </row>
    <row r="7" spans="1:20" ht="25.05" customHeight="1" thickBot="1" x14ac:dyDescent="0.3">
      <c r="A7" s="9"/>
      <c r="B7" s="239" t="s">
        <v>107</v>
      </c>
      <c r="C7" s="239" t="s">
        <v>108</v>
      </c>
      <c r="D7" s="72" t="s">
        <v>131</v>
      </c>
      <c r="E7" s="38">
        <v>65.69</v>
      </c>
      <c r="F7" s="28">
        <v>64.113</v>
      </c>
      <c r="G7" s="29"/>
      <c r="H7" s="30"/>
      <c r="I7" s="31">
        <v>69.569000000000003</v>
      </c>
      <c r="J7" s="28">
        <v>67.096999999999994</v>
      </c>
      <c r="K7" s="29"/>
      <c r="L7" s="30"/>
      <c r="M7" s="31"/>
      <c r="N7" s="28"/>
      <c r="O7" s="29"/>
      <c r="P7" s="30"/>
      <c r="Q7" s="56"/>
      <c r="R7" s="56"/>
      <c r="S7" s="197">
        <f t="shared" si="0"/>
        <v>266.46899999999999</v>
      </c>
      <c r="T7" s="198">
        <f t="shared" si="1"/>
        <v>4</v>
      </c>
    </row>
    <row r="8" spans="1:20" ht="25.05" customHeight="1" thickBot="1" x14ac:dyDescent="0.3">
      <c r="A8" s="9"/>
      <c r="B8" s="239" t="s">
        <v>195</v>
      </c>
      <c r="C8" s="239" t="s">
        <v>196</v>
      </c>
      <c r="D8" s="132" t="s">
        <v>197</v>
      </c>
      <c r="E8" s="240">
        <v>63.707000000000001</v>
      </c>
      <c r="F8" s="196">
        <v>64.838999999999999</v>
      </c>
      <c r="G8" s="29"/>
      <c r="H8" s="30"/>
      <c r="I8" s="31">
        <v>63.103000000000002</v>
      </c>
      <c r="J8" s="28">
        <v>58.628999999999998</v>
      </c>
      <c r="K8" s="29"/>
      <c r="L8" s="30"/>
      <c r="M8" s="31"/>
      <c r="N8" s="28"/>
      <c r="O8" s="29"/>
      <c r="P8" s="30"/>
      <c r="Q8" s="56"/>
      <c r="R8" s="56"/>
      <c r="S8" s="197">
        <f t="shared" si="0"/>
        <v>250.27799999999999</v>
      </c>
      <c r="T8" s="198">
        <f t="shared" si="1"/>
        <v>4</v>
      </c>
    </row>
    <row r="9" spans="1:20" ht="25.05" customHeight="1" thickBot="1" x14ac:dyDescent="0.3">
      <c r="A9" s="9"/>
      <c r="B9" s="156" t="s">
        <v>267</v>
      </c>
      <c r="C9" s="156" t="s">
        <v>268</v>
      </c>
      <c r="D9" s="264" t="s">
        <v>197</v>
      </c>
      <c r="E9" s="38"/>
      <c r="F9" s="28"/>
      <c r="G9" s="29"/>
      <c r="H9" s="30"/>
      <c r="I9" s="31">
        <v>66.552000000000007</v>
      </c>
      <c r="J9" s="28">
        <v>65.887</v>
      </c>
      <c r="K9" s="29"/>
      <c r="L9" s="30"/>
      <c r="M9" s="31"/>
      <c r="N9" s="28"/>
      <c r="O9" s="29"/>
      <c r="P9" s="30"/>
      <c r="Q9" s="56"/>
      <c r="R9" s="56"/>
      <c r="S9" s="197">
        <f t="shared" si="0"/>
        <v>132.43900000000002</v>
      </c>
      <c r="T9" s="198">
        <f t="shared" si="1"/>
        <v>2</v>
      </c>
    </row>
    <row r="10" spans="1:20" ht="25.05" customHeight="1" thickBot="1" x14ac:dyDescent="0.3">
      <c r="A10" s="9"/>
      <c r="B10" s="239" t="s">
        <v>266</v>
      </c>
      <c r="C10" s="239" t="s">
        <v>94</v>
      </c>
      <c r="D10" s="132" t="s">
        <v>127</v>
      </c>
      <c r="E10" s="240"/>
      <c r="F10" s="196"/>
      <c r="G10" s="29"/>
      <c r="H10" s="30"/>
      <c r="I10" s="31">
        <v>68.102999999999994</v>
      </c>
      <c r="J10" s="28">
        <v>63.871000000000002</v>
      </c>
      <c r="K10" s="29"/>
      <c r="L10" s="30"/>
      <c r="M10" s="31"/>
      <c r="N10" s="28"/>
      <c r="O10" s="29"/>
      <c r="P10" s="30"/>
      <c r="Q10" s="56"/>
      <c r="R10" s="56"/>
      <c r="S10" s="197">
        <f t="shared" si="0"/>
        <v>131.97399999999999</v>
      </c>
      <c r="T10" s="198">
        <f t="shared" si="1"/>
        <v>2</v>
      </c>
    </row>
    <row r="11" spans="1:20" ht="25.05" customHeight="1" thickBot="1" x14ac:dyDescent="0.3">
      <c r="A11" s="9"/>
      <c r="B11" s="156" t="s">
        <v>269</v>
      </c>
      <c r="C11" s="156" t="s">
        <v>270</v>
      </c>
      <c r="D11" s="132" t="s">
        <v>197</v>
      </c>
      <c r="E11" s="38"/>
      <c r="F11" s="28"/>
      <c r="G11" s="29"/>
      <c r="H11" s="30"/>
      <c r="I11" s="31">
        <v>61.552</v>
      </c>
      <c r="J11" s="28">
        <v>61.854999999999997</v>
      </c>
      <c r="K11" s="29"/>
      <c r="L11" s="30"/>
      <c r="M11" s="31"/>
      <c r="N11" s="28"/>
      <c r="O11" s="29"/>
      <c r="P11" s="30"/>
      <c r="Q11" s="56"/>
      <c r="R11" s="56"/>
      <c r="S11" s="197">
        <f t="shared" si="0"/>
        <v>123.407</v>
      </c>
      <c r="T11" s="198">
        <f t="shared" si="1"/>
        <v>2</v>
      </c>
    </row>
    <row r="12" spans="1:20" ht="25.05" customHeight="1" thickBot="1" x14ac:dyDescent="0.3">
      <c r="A12" s="9"/>
      <c r="B12" s="156"/>
      <c r="C12" s="156"/>
      <c r="D12" s="132"/>
      <c r="E12" s="38"/>
      <c r="F12" s="28"/>
      <c r="G12" s="29"/>
      <c r="H12" s="30"/>
      <c r="I12" s="31"/>
      <c r="J12" s="28"/>
      <c r="K12" s="29"/>
      <c r="L12" s="30"/>
      <c r="M12" s="31"/>
      <c r="N12" s="28"/>
      <c r="O12" s="29"/>
      <c r="P12" s="30"/>
      <c r="Q12" s="56"/>
      <c r="R12" s="56"/>
      <c r="S12" s="197">
        <f t="shared" ref="S12" si="2">SUM(E12:R12)</f>
        <v>0</v>
      </c>
      <c r="T12" s="198">
        <f t="shared" ref="T12" si="3">COUNTA(E12:R12)</f>
        <v>0</v>
      </c>
    </row>
  </sheetData>
  <sortState xmlns:xlrd2="http://schemas.microsoft.com/office/spreadsheetml/2017/richdata2" ref="B4:T11">
    <sortCondition descending="1" ref="S4:S11"/>
  </sortState>
  <mergeCells count="9">
    <mergeCell ref="B1:T1"/>
    <mergeCell ref="B2:T2"/>
    <mergeCell ref="E3:F3"/>
    <mergeCell ref="G3:H3"/>
    <mergeCell ref="I3:J3"/>
    <mergeCell ref="K3:L3"/>
    <mergeCell ref="O3:P3"/>
    <mergeCell ref="M3:N3"/>
    <mergeCell ref="Q3:R3"/>
  </mergeCells>
  <pageMargins left="0.7" right="0.7" top="0.75" bottom="0.75" header="0.3" footer="0.3"/>
  <pageSetup paperSize="9" scale="54" orientation="landscape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B6BDA-1164-434C-983E-5CCF08E19DDE}">
  <sheetPr>
    <pageSetUpPr fitToPage="1"/>
  </sheetPr>
  <dimension ref="A1:T8"/>
  <sheetViews>
    <sheetView zoomScale="73" zoomScaleNormal="73" workbookViewId="0">
      <selection activeCell="B4" sqref="B4:T7"/>
    </sheetView>
  </sheetViews>
  <sheetFormatPr defaultColWidth="8.77734375" defaultRowHeight="13.2" x14ac:dyDescent="0.25"/>
  <cols>
    <col min="1" max="1" width="3.21875" style="1" customWidth="1"/>
    <col min="2" max="2" width="22" customWidth="1"/>
    <col min="3" max="3" width="24" bestFit="1" customWidth="1"/>
    <col min="4" max="4" width="50.44140625" customWidth="1"/>
    <col min="5" max="18" width="7.77734375" customWidth="1"/>
    <col min="19" max="19" width="13" customWidth="1"/>
  </cols>
  <sheetData>
    <row r="1" spans="1:20" ht="157.05000000000001" customHeight="1" thickBot="1" x14ac:dyDescent="0.3">
      <c r="B1" s="275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7"/>
    </row>
    <row r="2" spans="1:20" ht="43.95" customHeight="1" thickBot="1" x14ac:dyDescent="0.3">
      <c r="A2" s="2"/>
      <c r="B2" s="328" t="s">
        <v>179</v>
      </c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30"/>
    </row>
    <row r="3" spans="1:20" ht="40.049999999999997" customHeight="1" thickBot="1" x14ac:dyDescent="0.3">
      <c r="A3" s="9"/>
      <c r="B3" s="4" t="s">
        <v>0</v>
      </c>
      <c r="C3" s="4" t="s">
        <v>1</v>
      </c>
      <c r="D3" s="77" t="s">
        <v>126</v>
      </c>
      <c r="E3" s="289" t="s">
        <v>75</v>
      </c>
      <c r="F3" s="290"/>
      <c r="G3" s="291" t="s">
        <v>67</v>
      </c>
      <c r="H3" s="292"/>
      <c r="I3" s="293" t="s">
        <v>59</v>
      </c>
      <c r="J3" s="294"/>
      <c r="K3" s="295" t="s">
        <v>276</v>
      </c>
      <c r="L3" s="296"/>
      <c r="M3" s="297"/>
      <c r="N3" s="298"/>
      <c r="O3" s="299"/>
      <c r="P3" s="300"/>
      <c r="Q3" s="297"/>
      <c r="R3" s="298"/>
      <c r="S3" s="3" t="s">
        <v>2</v>
      </c>
      <c r="T3" s="15" t="s">
        <v>3</v>
      </c>
    </row>
    <row r="4" spans="1:20" ht="25.05" customHeight="1" x14ac:dyDescent="0.25">
      <c r="A4" s="9"/>
      <c r="B4" s="262" t="s">
        <v>227</v>
      </c>
      <c r="C4" s="262" t="s">
        <v>96</v>
      </c>
      <c r="D4" s="122"/>
      <c r="E4" s="123"/>
      <c r="F4" s="124"/>
      <c r="G4" s="125">
        <v>66.552000000000007</v>
      </c>
      <c r="H4" s="126">
        <v>67.968000000000004</v>
      </c>
      <c r="I4" s="123">
        <v>66.81</v>
      </c>
      <c r="J4" s="127">
        <v>66.370999999999995</v>
      </c>
      <c r="K4" s="125"/>
      <c r="L4" s="126"/>
      <c r="M4" s="123"/>
      <c r="N4" s="127"/>
      <c r="O4" s="125"/>
      <c r="P4" s="126"/>
      <c r="Q4" s="128"/>
      <c r="R4" s="128"/>
      <c r="S4" s="218">
        <f>SUM(E4:R4)</f>
        <v>267.70100000000002</v>
      </c>
      <c r="T4" s="13">
        <f>COUNTA(E4:R4)</f>
        <v>4</v>
      </c>
    </row>
    <row r="5" spans="1:20" ht="25.05" customHeight="1" x14ac:dyDescent="0.25">
      <c r="A5" s="9"/>
      <c r="B5" s="262" t="s">
        <v>228</v>
      </c>
      <c r="C5" s="262" t="s">
        <v>229</v>
      </c>
      <c r="D5" s="129"/>
      <c r="E5" s="130"/>
      <c r="F5" s="127"/>
      <c r="G5" s="125">
        <v>66.465999999999994</v>
      </c>
      <c r="H5" s="126">
        <v>63.468000000000004</v>
      </c>
      <c r="I5" s="123"/>
      <c r="J5" s="127"/>
      <c r="K5" s="125">
        <v>63.621000000000002</v>
      </c>
      <c r="L5" s="126">
        <v>61.613</v>
      </c>
      <c r="M5" s="123"/>
      <c r="N5" s="127"/>
      <c r="O5" s="125"/>
      <c r="P5" s="126"/>
      <c r="Q5" s="131"/>
      <c r="R5" s="131"/>
      <c r="S5" s="219">
        <f>SUM(E5:R5)</f>
        <v>255.16800000000001</v>
      </c>
      <c r="T5" s="14">
        <f>COUNTA(E5:R5)</f>
        <v>4</v>
      </c>
    </row>
    <row r="6" spans="1:20" ht="25.05" customHeight="1" thickBot="1" x14ac:dyDescent="0.3">
      <c r="A6" s="9"/>
      <c r="B6" s="221" t="s">
        <v>230</v>
      </c>
      <c r="C6" s="221" t="s">
        <v>231</v>
      </c>
      <c r="D6" s="132"/>
      <c r="E6" s="133"/>
      <c r="F6" s="222"/>
      <c r="G6" s="135">
        <v>56.137999999999998</v>
      </c>
      <c r="H6" s="136">
        <v>59.758000000000003</v>
      </c>
      <c r="I6" s="133"/>
      <c r="J6" s="134"/>
      <c r="K6" s="135"/>
      <c r="L6" s="136"/>
      <c r="M6" s="133"/>
      <c r="N6" s="134"/>
      <c r="O6" s="135"/>
      <c r="P6" s="136"/>
      <c r="Q6" s="137"/>
      <c r="R6" s="137"/>
      <c r="S6" s="220">
        <f>SUM(E6:R6)</f>
        <v>115.896</v>
      </c>
      <c r="T6" s="198">
        <f>COUNTA(E6:R6)</f>
        <v>2</v>
      </c>
    </row>
    <row r="7" spans="1:20" ht="25.05" customHeight="1" thickBot="1" x14ac:dyDescent="0.3">
      <c r="A7" s="9"/>
      <c r="B7" s="221" t="s">
        <v>283</v>
      </c>
      <c r="C7" s="221" t="s">
        <v>284</v>
      </c>
      <c r="D7" s="132"/>
      <c r="E7" s="133"/>
      <c r="F7" s="222"/>
      <c r="G7" s="135"/>
      <c r="H7" s="136"/>
      <c r="I7" s="133"/>
      <c r="J7" s="134"/>
      <c r="K7" s="135">
        <v>52.069000000000003</v>
      </c>
      <c r="L7" s="136">
        <v>57.581000000000003</v>
      </c>
      <c r="M7" s="133"/>
      <c r="N7" s="134"/>
      <c r="O7" s="135"/>
      <c r="P7" s="136"/>
      <c r="Q7" s="137"/>
      <c r="R7" s="137"/>
      <c r="S7" s="220">
        <f>SUM(E7:R7)</f>
        <v>109.65</v>
      </c>
      <c r="T7" s="198">
        <f>COUNTA(E7:R7)</f>
        <v>2</v>
      </c>
    </row>
    <row r="8" spans="1:20" ht="25.05" customHeight="1" thickBot="1" x14ac:dyDescent="0.3">
      <c r="A8" s="9"/>
      <c r="B8" s="221"/>
      <c r="C8" s="221"/>
      <c r="D8" s="132"/>
      <c r="E8" s="133"/>
      <c r="F8" s="222"/>
      <c r="G8" s="135"/>
      <c r="H8" s="136"/>
      <c r="I8" s="133"/>
      <c r="J8" s="134"/>
      <c r="K8" s="135"/>
      <c r="L8" s="136"/>
      <c r="M8" s="133"/>
      <c r="N8" s="134"/>
      <c r="O8" s="135"/>
      <c r="P8" s="136"/>
      <c r="Q8" s="137"/>
      <c r="R8" s="137"/>
      <c r="S8" s="220">
        <f>SUM(E8:R8)</f>
        <v>0</v>
      </c>
      <c r="T8" s="198">
        <f>COUNTA(E8:R8)</f>
        <v>0</v>
      </c>
    </row>
  </sheetData>
  <sortState xmlns:xlrd2="http://schemas.microsoft.com/office/spreadsheetml/2017/richdata2" ref="B4:T7">
    <sortCondition descending="1" ref="S4:S7"/>
  </sortState>
  <mergeCells count="9">
    <mergeCell ref="B1:T1"/>
    <mergeCell ref="B2:T2"/>
    <mergeCell ref="E3:F3"/>
    <mergeCell ref="G3:H3"/>
    <mergeCell ref="I3:J3"/>
    <mergeCell ref="K3:L3"/>
    <mergeCell ref="O3:P3"/>
    <mergeCell ref="M3:N3"/>
    <mergeCell ref="Q3:R3"/>
  </mergeCells>
  <pageMargins left="0.7" right="0.7" top="0.75" bottom="0.75" header="0.3" footer="0.3"/>
  <pageSetup paperSize="9" scale="58" orientation="landscape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DD1C2-FFAC-47F1-BC3A-ACB5CE697B8B}">
  <dimension ref="A1:T9"/>
  <sheetViews>
    <sheetView zoomScale="70" zoomScaleNormal="70" workbookViewId="0">
      <selection activeCell="K3" sqref="K3:L3"/>
    </sheetView>
  </sheetViews>
  <sheetFormatPr defaultColWidth="8.77734375" defaultRowHeight="13.2" x14ac:dyDescent="0.25"/>
  <cols>
    <col min="1" max="1" width="3.21875" style="1" customWidth="1"/>
    <col min="2" max="2" width="22.21875" customWidth="1"/>
    <col min="3" max="3" width="29.44140625" customWidth="1"/>
    <col min="4" max="4" width="62.77734375" customWidth="1"/>
    <col min="5" max="14" width="7.77734375" customWidth="1"/>
    <col min="15" max="15" width="8.21875" customWidth="1"/>
    <col min="16" max="16" width="9.33203125" customWidth="1"/>
    <col min="17" max="18" width="7.77734375" customWidth="1"/>
    <col min="19" max="19" width="13" customWidth="1"/>
  </cols>
  <sheetData>
    <row r="1" spans="1:20" ht="157.05000000000001" customHeight="1" thickBot="1" x14ac:dyDescent="0.3">
      <c r="B1" s="275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7"/>
    </row>
    <row r="2" spans="1:20" ht="43.95" customHeight="1" thickBot="1" x14ac:dyDescent="0.3">
      <c r="A2" s="2"/>
      <c r="B2" s="325" t="s">
        <v>181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7"/>
    </row>
    <row r="3" spans="1:20" ht="40.049999999999997" customHeight="1" thickBot="1" x14ac:dyDescent="0.3">
      <c r="A3" s="9"/>
      <c r="B3" s="4" t="s">
        <v>0</v>
      </c>
      <c r="C3" s="4" t="s">
        <v>1</v>
      </c>
      <c r="D3" s="77" t="s">
        <v>126</v>
      </c>
      <c r="E3" s="289" t="s">
        <v>76</v>
      </c>
      <c r="F3" s="290"/>
      <c r="G3" s="291" t="s">
        <v>67</v>
      </c>
      <c r="H3" s="292"/>
      <c r="I3" s="293" t="s">
        <v>59</v>
      </c>
      <c r="J3" s="294"/>
      <c r="K3" s="295" t="s">
        <v>276</v>
      </c>
      <c r="L3" s="296"/>
      <c r="M3" s="297"/>
      <c r="N3" s="298"/>
      <c r="O3" s="299"/>
      <c r="P3" s="300"/>
      <c r="Q3" s="297"/>
      <c r="R3" s="298"/>
      <c r="S3" s="3" t="s">
        <v>2</v>
      </c>
      <c r="T3" s="15" t="s">
        <v>3</v>
      </c>
    </row>
    <row r="4" spans="1:20" ht="25.05" customHeight="1" thickBot="1" x14ac:dyDescent="0.3">
      <c r="A4" s="9"/>
      <c r="B4" s="262" t="s">
        <v>109</v>
      </c>
      <c r="C4" s="262" t="s">
        <v>91</v>
      </c>
      <c r="D4" s="132" t="s">
        <v>197</v>
      </c>
      <c r="E4" s="23">
        <v>64.296999999999997</v>
      </c>
      <c r="F4" s="22">
        <v>64.643000000000001</v>
      </c>
      <c r="G4" s="24"/>
      <c r="H4" s="25"/>
      <c r="I4" s="21">
        <v>67.567999999999998</v>
      </c>
      <c r="J4" s="22">
        <v>65.929000000000002</v>
      </c>
      <c r="K4" s="24"/>
      <c r="L4" s="25"/>
      <c r="M4" s="21"/>
      <c r="N4" s="22"/>
      <c r="O4" s="18"/>
      <c r="P4" s="19"/>
      <c r="Q4" s="53"/>
      <c r="R4" s="53"/>
      <c r="S4" s="81">
        <f t="shared" ref="S4:S9" si="0">SUM(E4:R4)</f>
        <v>262.43700000000001</v>
      </c>
      <c r="T4" s="13">
        <f t="shared" ref="T4:T9" si="1">COUNTA(E4:R4)</f>
        <v>4</v>
      </c>
    </row>
    <row r="5" spans="1:20" ht="25.05" customHeight="1" x14ac:dyDescent="0.25">
      <c r="A5" s="9"/>
      <c r="B5" s="163"/>
      <c r="C5" s="163"/>
      <c r="D5" s="238"/>
      <c r="E5" s="37"/>
      <c r="F5" s="22"/>
      <c r="G5" s="24"/>
      <c r="H5" s="25"/>
      <c r="I5" s="21"/>
      <c r="J5" s="22"/>
      <c r="K5" s="24"/>
      <c r="L5" s="25"/>
      <c r="M5" s="21"/>
      <c r="N5" s="22"/>
      <c r="O5" s="24"/>
      <c r="P5" s="25"/>
      <c r="Q5" s="51"/>
      <c r="R5" s="51"/>
      <c r="S5" s="195">
        <f t="shared" si="0"/>
        <v>0</v>
      </c>
      <c r="T5" s="14">
        <f t="shared" si="1"/>
        <v>0</v>
      </c>
    </row>
    <row r="6" spans="1:20" ht="25.05" customHeight="1" x14ac:dyDescent="0.25">
      <c r="A6" s="9"/>
      <c r="B6" s="263"/>
      <c r="C6" s="263"/>
      <c r="D6" s="238"/>
      <c r="E6" s="155"/>
      <c r="F6" s="46"/>
      <c r="G6" s="47"/>
      <c r="H6" s="48"/>
      <c r="I6" s="49"/>
      <c r="J6" s="46"/>
      <c r="K6" s="47"/>
      <c r="L6" s="48"/>
      <c r="M6" s="49"/>
      <c r="N6" s="46"/>
      <c r="O6" s="47"/>
      <c r="P6" s="48"/>
      <c r="Q6" s="52"/>
      <c r="R6" s="52"/>
      <c r="S6" s="195">
        <f t="shared" si="0"/>
        <v>0</v>
      </c>
      <c r="T6" s="14">
        <f t="shared" si="1"/>
        <v>0</v>
      </c>
    </row>
    <row r="7" spans="1:20" ht="25.05" customHeight="1" thickBot="1" x14ac:dyDescent="0.3">
      <c r="A7" s="9"/>
      <c r="B7" s="239"/>
      <c r="C7" s="239"/>
      <c r="D7" s="132"/>
      <c r="E7" s="240"/>
      <c r="F7" s="196"/>
      <c r="G7" s="29"/>
      <c r="H7" s="30"/>
      <c r="I7" s="31"/>
      <c r="J7" s="28"/>
      <c r="K7" s="29"/>
      <c r="L7" s="30"/>
      <c r="M7" s="31"/>
      <c r="N7" s="28"/>
      <c r="O7" s="29"/>
      <c r="P7" s="30"/>
      <c r="Q7" s="56"/>
      <c r="R7" s="56"/>
      <c r="S7" s="197">
        <f t="shared" si="0"/>
        <v>0</v>
      </c>
      <c r="T7" s="198">
        <f t="shared" si="1"/>
        <v>0</v>
      </c>
    </row>
    <row r="8" spans="1:20" ht="25.05" customHeight="1" thickBot="1" x14ac:dyDescent="0.3">
      <c r="A8" s="9"/>
      <c r="B8" s="156"/>
      <c r="C8" s="156"/>
      <c r="D8" s="132"/>
      <c r="E8" s="38"/>
      <c r="F8" s="28"/>
      <c r="G8" s="29"/>
      <c r="H8" s="30"/>
      <c r="I8" s="31"/>
      <c r="J8" s="28"/>
      <c r="K8" s="29"/>
      <c r="L8" s="30"/>
      <c r="M8" s="31"/>
      <c r="N8" s="28"/>
      <c r="O8" s="29"/>
      <c r="P8" s="30"/>
      <c r="Q8" s="56"/>
      <c r="R8" s="56"/>
      <c r="S8" s="197">
        <f t="shared" si="0"/>
        <v>0</v>
      </c>
      <c r="T8" s="198">
        <f t="shared" si="1"/>
        <v>0</v>
      </c>
    </row>
    <row r="9" spans="1:20" ht="25.05" customHeight="1" thickBot="1" x14ac:dyDescent="0.3">
      <c r="A9" s="9"/>
      <c r="B9" s="156"/>
      <c r="C9" s="156"/>
      <c r="D9" s="132"/>
      <c r="E9" s="38"/>
      <c r="F9" s="28"/>
      <c r="G9" s="29"/>
      <c r="H9" s="30"/>
      <c r="I9" s="31"/>
      <c r="J9" s="28"/>
      <c r="K9" s="29"/>
      <c r="L9" s="30"/>
      <c r="M9" s="31"/>
      <c r="N9" s="28"/>
      <c r="O9" s="29"/>
      <c r="P9" s="30"/>
      <c r="Q9" s="56"/>
      <c r="R9" s="56"/>
      <c r="S9" s="197">
        <f t="shared" si="0"/>
        <v>0</v>
      </c>
      <c r="T9" s="198">
        <f t="shared" si="1"/>
        <v>0</v>
      </c>
    </row>
  </sheetData>
  <mergeCells count="9">
    <mergeCell ref="B1:T1"/>
    <mergeCell ref="B2:T2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9F086-544D-421E-99BB-393E4A771CD1}">
  <sheetPr>
    <pageSetUpPr fitToPage="1"/>
  </sheetPr>
  <dimension ref="A1:V11"/>
  <sheetViews>
    <sheetView zoomScale="60" zoomScaleNormal="60" workbookViewId="0">
      <selection activeCell="B4" sqref="B4:V10"/>
    </sheetView>
  </sheetViews>
  <sheetFormatPr defaultColWidth="8.77734375" defaultRowHeight="13.2" x14ac:dyDescent="0.25"/>
  <cols>
    <col min="1" max="1" width="2.44140625" style="1" customWidth="1"/>
    <col min="2" max="2" width="22.6640625" bestFit="1" customWidth="1"/>
    <col min="3" max="3" width="29.21875" bestFit="1" customWidth="1"/>
    <col min="4" max="4" width="38.44140625" customWidth="1"/>
    <col min="5" max="6" width="7.77734375" customWidth="1"/>
    <col min="7" max="7" width="9" customWidth="1"/>
    <col min="8" max="9" width="7.77734375" customWidth="1"/>
    <col min="10" max="10" width="8.6640625" customWidth="1"/>
    <col min="11" max="11" width="9.109375" customWidth="1"/>
    <col min="12" max="12" width="7.77734375" customWidth="1"/>
    <col min="13" max="17" width="7.77734375" hidden="1" customWidth="1"/>
    <col min="18" max="18" width="28.33203125" hidden="1" customWidth="1"/>
    <col min="19" max="20" width="7.77734375" customWidth="1"/>
    <col min="21" max="21" width="13.88671875" customWidth="1"/>
  </cols>
  <sheetData>
    <row r="1" spans="1:22" ht="157.05000000000001" customHeight="1" thickBot="1" x14ac:dyDescent="0.3">
      <c r="B1" s="275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7"/>
    </row>
    <row r="2" spans="1:22" ht="43.95" customHeight="1" thickBot="1" x14ac:dyDescent="0.3">
      <c r="A2" s="2"/>
      <c r="B2" s="331" t="s">
        <v>180</v>
      </c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3"/>
    </row>
    <row r="3" spans="1:22" ht="40.049999999999997" customHeight="1" thickBot="1" x14ac:dyDescent="0.3">
      <c r="A3" s="9"/>
      <c r="B3" s="4" t="s">
        <v>0</v>
      </c>
      <c r="C3" s="4" t="s">
        <v>1</v>
      </c>
      <c r="D3" s="77" t="s">
        <v>126</v>
      </c>
      <c r="E3" s="289" t="s">
        <v>75</v>
      </c>
      <c r="F3" s="290"/>
      <c r="G3" s="291" t="s">
        <v>67</v>
      </c>
      <c r="H3" s="292"/>
      <c r="I3" s="293" t="s">
        <v>59</v>
      </c>
      <c r="J3" s="294"/>
      <c r="K3" s="295" t="s">
        <v>276</v>
      </c>
      <c r="L3" s="296"/>
      <c r="M3" s="297"/>
      <c r="N3" s="298"/>
      <c r="O3" s="299"/>
      <c r="P3" s="300"/>
      <c r="Q3" s="334"/>
      <c r="R3" s="298"/>
      <c r="S3" s="334"/>
      <c r="T3" s="298"/>
      <c r="U3" s="3" t="s">
        <v>2</v>
      </c>
      <c r="V3" s="15" t="s">
        <v>3</v>
      </c>
    </row>
    <row r="4" spans="1:22" ht="25.05" customHeight="1" thickBot="1" x14ac:dyDescent="0.3">
      <c r="A4" s="9"/>
      <c r="B4" s="97" t="s">
        <v>198</v>
      </c>
      <c r="C4" s="97" t="s">
        <v>96</v>
      </c>
      <c r="D4" s="208" t="s">
        <v>67</v>
      </c>
      <c r="E4" s="17">
        <v>64.796999999999997</v>
      </c>
      <c r="F4" s="16">
        <v>62.286000000000001</v>
      </c>
      <c r="G4" s="18">
        <v>63.514000000000003</v>
      </c>
      <c r="H4" s="19">
        <v>67.143000000000001</v>
      </c>
      <c r="I4" s="20">
        <v>66.284000000000006</v>
      </c>
      <c r="J4" s="16">
        <v>66.429000000000002</v>
      </c>
      <c r="K4" s="18">
        <v>65.067999999999998</v>
      </c>
      <c r="L4" s="19">
        <v>64</v>
      </c>
      <c r="M4" s="20"/>
      <c r="N4" s="16"/>
      <c r="O4" s="18"/>
      <c r="P4" s="19"/>
      <c r="Q4" s="53"/>
      <c r="R4" s="53"/>
      <c r="S4" s="53"/>
      <c r="T4" s="53"/>
      <c r="U4" s="206">
        <f>SUM(E4:T4)</f>
        <v>519.52099999999996</v>
      </c>
      <c r="V4" s="13">
        <f>COUNTA(E4:R4)</f>
        <v>8</v>
      </c>
    </row>
    <row r="5" spans="1:22" ht="25.05" customHeight="1" thickBot="1" x14ac:dyDescent="0.3">
      <c r="A5" s="9"/>
      <c r="B5" s="91" t="s">
        <v>11</v>
      </c>
      <c r="C5" s="91" t="s">
        <v>233</v>
      </c>
      <c r="D5" s="208"/>
      <c r="E5" s="23"/>
      <c r="F5" s="22"/>
      <c r="G5" s="24">
        <v>59.661999999999999</v>
      </c>
      <c r="H5" s="25">
        <v>59.713999999999999</v>
      </c>
      <c r="I5" s="21">
        <v>56.283999999999999</v>
      </c>
      <c r="J5" s="22">
        <v>53.5</v>
      </c>
      <c r="K5" s="24"/>
      <c r="L5" s="25"/>
      <c r="M5" s="21"/>
      <c r="N5" s="22"/>
      <c r="O5" s="24"/>
      <c r="P5" s="25"/>
      <c r="Q5" s="54"/>
      <c r="R5" s="54"/>
      <c r="S5" s="54"/>
      <c r="T5" s="54"/>
      <c r="U5" s="206">
        <f>SUM(E5:T5)</f>
        <v>229.16</v>
      </c>
      <c r="V5" s="14">
        <f>COUNTA(E5:R5)</f>
        <v>4</v>
      </c>
    </row>
    <row r="6" spans="1:22" ht="25.05" customHeight="1" thickBot="1" x14ac:dyDescent="0.3">
      <c r="A6" s="9"/>
      <c r="B6" s="11" t="s">
        <v>285</v>
      </c>
      <c r="C6" s="11" t="s">
        <v>286</v>
      </c>
      <c r="D6" s="208"/>
      <c r="E6" s="23"/>
      <c r="F6" s="22"/>
      <c r="G6" s="24"/>
      <c r="H6" s="25"/>
      <c r="I6" s="21"/>
      <c r="J6" s="22"/>
      <c r="K6" s="24">
        <v>67.23</v>
      </c>
      <c r="L6" s="25">
        <v>67.786000000000001</v>
      </c>
      <c r="M6" s="21"/>
      <c r="N6" s="22"/>
      <c r="O6" s="24"/>
      <c r="P6" s="25"/>
      <c r="Q6" s="54"/>
      <c r="R6" s="54"/>
      <c r="S6" s="54"/>
      <c r="T6" s="54"/>
      <c r="U6" s="206">
        <f>SUM(E6:T6)</f>
        <v>135.01600000000002</v>
      </c>
      <c r="V6" s="14">
        <f>COUNTA(E6:R6)</f>
        <v>2</v>
      </c>
    </row>
    <row r="7" spans="1:22" ht="25.05" customHeight="1" thickBot="1" x14ac:dyDescent="0.3">
      <c r="B7" s="11" t="s">
        <v>271</v>
      </c>
      <c r="C7" s="11" t="s">
        <v>272</v>
      </c>
      <c r="D7" s="208" t="s">
        <v>273</v>
      </c>
      <c r="E7" s="23"/>
      <c r="F7" s="22"/>
      <c r="G7" s="24"/>
      <c r="H7" s="25"/>
      <c r="I7" s="21">
        <v>59.932000000000002</v>
      </c>
      <c r="J7" s="22">
        <v>58.429000000000002</v>
      </c>
      <c r="K7" s="24"/>
      <c r="L7" s="25"/>
      <c r="M7" s="21"/>
      <c r="N7" s="22"/>
      <c r="O7" s="24"/>
      <c r="P7" s="25"/>
      <c r="Q7" s="54"/>
      <c r="R7" s="54"/>
      <c r="S7" s="54"/>
      <c r="T7" s="54"/>
      <c r="U7" s="206">
        <f>SUM(E7:T7)</f>
        <v>118.361</v>
      </c>
      <c r="V7" s="14">
        <f>COUNTA(E7:R7)</f>
        <v>2</v>
      </c>
    </row>
    <row r="8" spans="1:22" ht="25.05" customHeight="1" thickBot="1" x14ac:dyDescent="0.3">
      <c r="A8" s="9"/>
      <c r="B8" s="210" t="s">
        <v>95</v>
      </c>
      <c r="C8" s="210" t="s">
        <v>38</v>
      </c>
      <c r="D8" s="209" t="s">
        <v>153</v>
      </c>
      <c r="E8" s="27">
        <v>56.485999999999997</v>
      </c>
      <c r="F8" s="28">
        <v>59.929000000000002</v>
      </c>
      <c r="G8" s="29"/>
      <c r="H8" s="30"/>
      <c r="I8" s="31"/>
      <c r="J8" s="28"/>
      <c r="K8" s="29"/>
      <c r="L8" s="30"/>
      <c r="M8" s="31"/>
      <c r="N8" s="28"/>
      <c r="O8" s="29"/>
      <c r="P8" s="30"/>
      <c r="Q8" s="87"/>
      <c r="R8" s="87"/>
      <c r="S8" s="87"/>
      <c r="T8" s="87"/>
      <c r="U8" s="206">
        <f>SUM(E8:T8)</f>
        <v>116.41499999999999</v>
      </c>
      <c r="V8" s="88">
        <f>COUNTA(E8:R8)</f>
        <v>2</v>
      </c>
    </row>
    <row r="9" spans="1:22" ht="25.05" customHeight="1" thickBot="1" x14ac:dyDescent="0.3">
      <c r="A9" s="9"/>
      <c r="B9" s="34" t="s">
        <v>232</v>
      </c>
      <c r="C9" s="34" t="s">
        <v>69</v>
      </c>
      <c r="D9" s="209"/>
      <c r="E9" s="27"/>
      <c r="F9" s="28"/>
      <c r="G9" s="29">
        <v>58.985999999999997</v>
      </c>
      <c r="H9" s="30">
        <v>55.213999999999999</v>
      </c>
      <c r="I9" s="31"/>
      <c r="J9" s="28"/>
      <c r="K9" s="29"/>
      <c r="L9" s="30"/>
      <c r="M9" s="31"/>
      <c r="N9" s="28"/>
      <c r="O9" s="29"/>
      <c r="P9" s="30"/>
      <c r="Q9" s="87"/>
      <c r="R9" s="87"/>
      <c r="S9" s="87"/>
      <c r="T9" s="87"/>
      <c r="U9" s="206">
        <f>SUM(E9:T9)</f>
        <v>114.19999999999999</v>
      </c>
      <c r="V9" s="88">
        <f>COUNTA(E9:R9)</f>
        <v>2</v>
      </c>
    </row>
    <row r="10" spans="1:22" ht="25.05" customHeight="1" thickBot="1" x14ac:dyDescent="0.3">
      <c r="A10" s="9"/>
      <c r="B10" s="34" t="s">
        <v>11</v>
      </c>
      <c r="C10" s="34" t="s">
        <v>29</v>
      </c>
      <c r="D10" s="209"/>
      <c r="E10" s="27"/>
      <c r="F10" s="28"/>
      <c r="G10" s="29"/>
      <c r="H10" s="30"/>
      <c r="I10" s="31"/>
      <c r="J10" s="28"/>
      <c r="K10" s="368">
        <v>55.811</v>
      </c>
      <c r="L10" s="30">
        <v>57.356999999999999</v>
      </c>
      <c r="M10" s="31"/>
      <c r="N10" s="28"/>
      <c r="O10" s="29"/>
      <c r="P10" s="30"/>
      <c r="Q10" s="87"/>
      <c r="R10" s="87"/>
      <c r="S10" s="87"/>
      <c r="T10" s="87"/>
      <c r="U10" s="213">
        <f>SUM(E10:T10)</f>
        <v>113.16800000000001</v>
      </c>
      <c r="V10" s="88">
        <f>COUNTA(E10:R10)</f>
        <v>2</v>
      </c>
    </row>
    <row r="11" spans="1:22" ht="25.05" customHeight="1" thickBot="1" x14ac:dyDescent="0.3">
      <c r="A11" s="9"/>
      <c r="B11" s="34"/>
      <c r="C11" s="34"/>
      <c r="D11" s="209"/>
      <c r="E11" s="27"/>
      <c r="F11" s="28"/>
      <c r="G11" s="29"/>
      <c r="H11" s="30"/>
      <c r="I11" s="31"/>
      <c r="J11" s="28"/>
      <c r="K11" s="29"/>
      <c r="L11" s="30"/>
      <c r="M11" s="31"/>
      <c r="N11" s="28"/>
      <c r="O11" s="29"/>
      <c r="P11" s="30"/>
      <c r="Q11" s="87"/>
      <c r="R11" s="87"/>
      <c r="S11" s="87"/>
      <c r="T11" s="87"/>
      <c r="U11" s="206">
        <f t="shared" ref="U11" si="0">SUM(E11:T11)</f>
        <v>0</v>
      </c>
      <c r="V11" s="88">
        <f t="shared" ref="V11" si="1">COUNTA(E11:R11)</f>
        <v>0</v>
      </c>
    </row>
  </sheetData>
  <sortState xmlns:xlrd2="http://schemas.microsoft.com/office/spreadsheetml/2017/richdata2" ref="B4:V10">
    <sortCondition descending="1" ref="U4:U10"/>
  </sortState>
  <mergeCells count="10">
    <mergeCell ref="O3:P3"/>
    <mergeCell ref="B2:V2"/>
    <mergeCell ref="Q3:R3"/>
    <mergeCell ref="B1:V1"/>
    <mergeCell ref="E3:F3"/>
    <mergeCell ref="G3:H3"/>
    <mergeCell ref="I3:J3"/>
    <mergeCell ref="K3:L3"/>
    <mergeCell ref="M3:N3"/>
    <mergeCell ref="S3:T3"/>
  </mergeCells>
  <pageMargins left="0.7" right="0.7" top="0.75" bottom="0.75" header="0.3" footer="0.3"/>
  <pageSetup paperSize="9" scale="68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18</vt:i4>
      </vt:variant>
    </vt:vector>
  </HeadingPairs>
  <TitlesOfParts>
    <vt:vector size="18" baseType="lpstr">
      <vt:lpstr>Livello 1</vt:lpstr>
      <vt:lpstr>Livello 2</vt:lpstr>
      <vt:lpstr>Livello 3 </vt:lpstr>
      <vt:lpstr>Livello 4 Junior</vt:lpstr>
      <vt:lpstr>Livello 4 YR e Senior</vt:lpstr>
      <vt:lpstr>Livello 5 Junior</vt:lpstr>
      <vt:lpstr>Livello 5 YR e Senior</vt:lpstr>
      <vt:lpstr>Livello 6 Junior</vt:lpstr>
      <vt:lpstr>Livello 6 YR e Senior</vt:lpstr>
      <vt:lpstr>Livello 7</vt:lpstr>
      <vt:lpstr>Esperti Junior Pony e Cavalli</vt:lpstr>
      <vt:lpstr>F  YR e Senior</vt:lpstr>
      <vt:lpstr>F Istruttore</vt:lpstr>
      <vt:lpstr>F Ambassador</vt:lpstr>
      <vt:lpstr>Future M</vt:lpstr>
      <vt:lpstr>M Istruttore</vt:lpstr>
      <vt:lpstr>M YR e Senior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Comitato Regionale Sicilia</cp:lastModifiedBy>
  <cp:lastPrinted>2025-09-25T11:41:11Z</cp:lastPrinted>
  <dcterms:created xsi:type="dcterms:W3CDTF">1996-11-05T10:16:36Z</dcterms:created>
  <dcterms:modified xsi:type="dcterms:W3CDTF">2026-07-15T14:50:19Z</dcterms:modified>
</cp:coreProperties>
</file>