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Condivisa pc fisso\"/>
    </mc:Choice>
  </mc:AlternateContent>
  <xr:revisionPtr revIDLastSave="0" documentId="13_ncr:1_{588E0622-DBC4-4387-83AF-E9830D5FF2EB}" xr6:coauthVersionLast="43" xr6:coauthVersionMax="43" xr10:uidLastSave="{00000000-0000-0000-0000-000000000000}"/>
  <bookViews>
    <workbookView xWindow="-120" yWindow="-120" windowWidth="19440" windowHeight="15000" activeTab="4" xr2:uid="{00000000-000D-0000-FFFF-FFFF00000000}"/>
  </bookViews>
  <sheets>
    <sheet name="TROFEO BLUE" sheetId="3" r:id="rId1"/>
    <sheet name="TROFEO RED" sheetId="2" r:id="rId2"/>
    <sheet name="TROFEO ORANGE" sheetId="6" r:id="rId3"/>
    <sheet name="TROFEO YELLOW" sheetId="4" r:id="rId4"/>
    <sheet name="TROFEO GREEN" sheetId="5" r:id="rId5"/>
  </sheets>
  <definedNames>
    <definedName name="_xlnm._FilterDatabase" localSheetId="0" hidden="1">'TROFEO BLUE'!$C$6:$I$44</definedName>
    <definedName name="_xlnm._FilterDatabase" localSheetId="4" hidden="1">'TROFEO GREEN'!$A$3:$I$3</definedName>
    <definedName name="_xlnm._FilterDatabase" localSheetId="1" hidden="1">'TROFEO RED'!$A$3:$N$19</definedName>
    <definedName name="_xlnm._FilterDatabase" localSheetId="3" hidden="1">'TROFEO YELLOW'!$A$3:$I$3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6" i="2" l="1"/>
  <c r="N7" i="2"/>
  <c r="N8" i="2"/>
  <c r="N9" i="2"/>
  <c r="N10" i="2"/>
  <c r="N11" i="2"/>
  <c r="N12" i="2"/>
  <c r="N14" i="2"/>
  <c r="N15" i="2"/>
  <c r="N16" i="2"/>
  <c r="N17" i="2"/>
  <c r="N18" i="2"/>
  <c r="N19" i="2"/>
  <c r="N20" i="2"/>
  <c r="N21" i="2"/>
  <c r="N23" i="2"/>
  <c r="N5" i="2"/>
  <c r="N38" i="3" l="1"/>
  <c r="N13" i="3"/>
  <c r="N19" i="3"/>
  <c r="N11" i="3"/>
  <c r="N45" i="3"/>
  <c r="N5" i="3"/>
  <c r="N44" i="3"/>
  <c r="N30" i="3"/>
  <c r="N7" i="3"/>
  <c r="N9" i="3"/>
  <c r="N32" i="3"/>
  <c r="N21" i="3"/>
  <c r="N35" i="3"/>
  <c r="N10" i="3"/>
  <c r="N14" i="3"/>
  <c r="N16" i="3"/>
  <c r="N42" i="3"/>
  <c r="N47" i="3"/>
  <c r="N48" i="3"/>
  <c r="N29" i="3"/>
  <c r="N40" i="3"/>
  <c r="N15" i="3"/>
  <c r="N36" i="3"/>
  <c r="N20" i="3"/>
  <c r="N22" i="3"/>
  <c r="N27" i="3"/>
  <c r="N46" i="3"/>
  <c r="N49" i="3"/>
  <c r="N18" i="3"/>
  <c r="N17" i="3"/>
  <c r="N50" i="3"/>
  <c r="N51" i="3"/>
  <c r="N43" i="3"/>
  <c r="N23" i="3"/>
  <c r="N52" i="3"/>
  <c r="N8" i="3"/>
  <c r="N28" i="3"/>
  <c r="N53" i="3"/>
  <c r="N39" i="3"/>
  <c r="N41" i="3"/>
  <c r="N12" i="3"/>
  <c r="N33" i="3"/>
  <c r="N24" i="3"/>
  <c r="N25" i="3"/>
  <c r="N37" i="3"/>
  <c r="N26" i="3"/>
  <c r="N34" i="3"/>
  <c r="N31" i="3"/>
  <c r="N6" i="3"/>
  <c r="N9" i="6"/>
  <c r="N8" i="6"/>
  <c r="N10" i="6"/>
  <c r="N11" i="6"/>
  <c r="N13" i="6"/>
  <c r="N14" i="6"/>
  <c r="N12" i="6"/>
  <c r="N16" i="6"/>
  <c r="N15" i="6"/>
  <c r="N17" i="6"/>
  <c r="N7" i="6"/>
  <c r="N19" i="4"/>
  <c r="N11" i="4"/>
  <c r="N6" i="4"/>
  <c r="N7" i="4"/>
  <c r="N15" i="4"/>
  <c r="N16" i="4"/>
  <c r="N17" i="4"/>
  <c r="N9" i="4"/>
  <c r="N8" i="4"/>
  <c r="N10" i="4"/>
  <c r="N13" i="4"/>
  <c r="N21" i="4"/>
  <c r="N12" i="4"/>
  <c r="N14" i="4"/>
  <c r="N22" i="4"/>
  <c r="N23" i="4"/>
  <c r="N24" i="4"/>
  <c r="N25" i="4"/>
  <c r="N27" i="4"/>
  <c r="N28" i="4"/>
  <c r="N29" i="4"/>
  <c r="N30" i="4"/>
  <c r="N18" i="4"/>
  <c r="N20" i="4"/>
  <c r="N26" i="4"/>
  <c r="N5" i="4"/>
  <c r="N6" i="5"/>
  <c r="N16" i="5"/>
  <c r="N17" i="5"/>
  <c r="N7" i="5"/>
  <c r="N18" i="5"/>
  <c r="N8" i="5"/>
  <c r="N19" i="5"/>
  <c r="N9" i="5"/>
  <c r="N11" i="5"/>
  <c r="N10" i="5"/>
  <c r="N12" i="5"/>
  <c r="N15" i="5"/>
  <c r="N13" i="5"/>
  <c r="N14" i="5"/>
  <c r="N5" i="5"/>
  <c r="G13" i="2" l="1"/>
  <c r="F22" i="2"/>
  <c r="N22" i="2" s="1"/>
  <c r="F13" i="2"/>
  <c r="N13" i="2" s="1"/>
</calcChain>
</file>

<file path=xl/sharedStrings.xml><?xml version="1.0" encoding="utf-8"?>
<sst xmlns="http://schemas.openxmlformats.org/spreadsheetml/2006/main" count="764" uniqueCount="433">
  <si>
    <t>Totale</t>
  </si>
  <si>
    <t>CAVAGLIA'</t>
  </si>
  <si>
    <t>IVALDI</t>
  </si>
  <si>
    <t>GIADA</t>
  </si>
  <si>
    <t>VISTA TROIS</t>
  </si>
  <si>
    <t>CANCE'</t>
  </si>
  <si>
    <t>CAMILLA</t>
  </si>
  <si>
    <t>DIAMANTHA</t>
  </si>
  <si>
    <t>PICOTTI</t>
  </si>
  <si>
    <t>NICOLE</t>
  </si>
  <si>
    <t>DUNBEGGAN OBAMA</t>
  </si>
  <si>
    <t>MOSCATELLI</t>
  </si>
  <si>
    <t>MIA</t>
  </si>
  <si>
    <t>TW KING OF PAPARAZZI</t>
  </si>
  <si>
    <t>CHIRIOTTI</t>
  </si>
  <si>
    <t>FRANCESCA</t>
  </si>
  <si>
    <t>JENIFER</t>
  </si>
  <si>
    <t>BERNOCCO</t>
  </si>
  <si>
    <t>CHIARA</t>
  </si>
  <si>
    <t>HAVANE</t>
  </si>
  <si>
    <t>TENIVELLA</t>
  </si>
  <si>
    <t>CAROLINA</t>
  </si>
  <si>
    <t>HOLAN DU MASBAREAU</t>
  </si>
  <si>
    <t>ZANNINI</t>
  </si>
  <si>
    <t>OTTAVIA CLAUDIA</t>
  </si>
  <si>
    <t>S.I.TORINESE</t>
  </si>
  <si>
    <t>PASSI</t>
  </si>
  <si>
    <t>ANGELICA</t>
  </si>
  <si>
    <t>SUMMER SONG DU LIN</t>
  </si>
  <si>
    <t>ROBIOLIO</t>
  </si>
  <si>
    <t>MARTINA</t>
  </si>
  <si>
    <t>CASTELBAJAC ARBALOU</t>
  </si>
  <si>
    <t>MATTEI</t>
  </si>
  <si>
    <t>ASIA</t>
  </si>
  <si>
    <t>VIRGULE DU BARY</t>
  </si>
  <si>
    <t>BOSCHETTO</t>
  </si>
  <si>
    <t>ELEONORA</t>
  </si>
  <si>
    <t>MANCIN</t>
  </si>
  <si>
    <t>LUCREZIA</t>
  </si>
  <si>
    <t>GINGER DUFF</t>
  </si>
  <si>
    <t>ZEGNA BARUFFA</t>
  </si>
  <si>
    <t>JULIE</t>
  </si>
  <si>
    <t>ISTRUTTORE</t>
  </si>
  <si>
    <t>SOCIETA'</t>
  </si>
  <si>
    <t>COGNOME</t>
  </si>
  <si>
    <t>NOME</t>
  </si>
  <si>
    <t>CAVALLO</t>
  </si>
  <si>
    <t>HORSEBRIDGE</t>
  </si>
  <si>
    <t>EQUIGAMES</t>
  </si>
  <si>
    <t>IL ROSIGNOLO</t>
  </si>
  <si>
    <t>CAVAGLIANO</t>
  </si>
  <si>
    <t>RUFFINO</t>
  </si>
  <si>
    <t>GINEVRA</t>
  </si>
  <si>
    <t>MAGIC DESTINATION</t>
  </si>
  <si>
    <t>LO BOSCO</t>
  </si>
  <si>
    <t>LAVINIA</t>
  </si>
  <si>
    <t>PIMPA</t>
  </si>
  <si>
    <t>FREGO</t>
  </si>
  <si>
    <t>AURORA</t>
  </si>
  <si>
    <t>ERAGON</t>
  </si>
  <si>
    <t>FISCALETTI</t>
  </si>
  <si>
    <t>MATILDE</t>
  </si>
  <si>
    <t>ARIANNA</t>
  </si>
  <si>
    <t>CELLINO</t>
  </si>
  <si>
    <t>PEZZATINO</t>
  </si>
  <si>
    <t>C.E.DI MOTTALCIATA</t>
  </si>
  <si>
    <t>CI MEISINO</t>
  </si>
  <si>
    <t>N.S.I. ALESSANDRINA</t>
  </si>
  <si>
    <t xml:space="preserve">LA PORCELLANA </t>
  </si>
  <si>
    <t>SALUZZESE</t>
  </si>
  <si>
    <t>IL CAVALLO A DONDOLO</t>
  </si>
  <si>
    <t>S.RUFFINO</t>
  </si>
  <si>
    <t>R. MODENA</t>
  </si>
  <si>
    <t>M. MENNUNI</t>
  </si>
  <si>
    <t>V. GUZZINATI</t>
  </si>
  <si>
    <t>A. FERRERO</t>
  </si>
  <si>
    <t>F. GIORDANO</t>
  </si>
  <si>
    <t>M. VITTONE</t>
  </si>
  <si>
    <t>A. TIENGO</t>
  </si>
  <si>
    <t>E. GARDIOL</t>
  </si>
  <si>
    <t>M. BUFFONI</t>
  </si>
  <si>
    <t xml:space="preserve">C.I.HOBBY HORSE </t>
  </si>
  <si>
    <t>C.I.HOBBY HORSE</t>
  </si>
  <si>
    <t>CARRAIG OLDTOWN</t>
  </si>
  <si>
    <t>SUPPA</t>
  </si>
  <si>
    <t>CECILIA ORNELLA</t>
  </si>
  <si>
    <t>KINCON DIAMOND</t>
  </si>
  <si>
    <t>DOMENEGHINI</t>
  </si>
  <si>
    <t>GRETA</t>
  </si>
  <si>
    <t>TINKELBEL</t>
  </si>
  <si>
    <t>BRUNO</t>
  </si>
  <si>
    <t>OLDENZIJLSTER ATLANTA</t>
  </si>
  <si>
    <t>ACQUADRO</t>
  </si>
  <si>
    <t>GLORIA</t>
  </si>
  <si>
    <t>STRAIDE LAD</t>
  </si>
  <si>
    <t>NASSIRI NEJAD</t>
  </si>
  <si>
    <t>MIRIAM</t>
  </si>
  <si>
    <t>FLYNN</t>
  </si>
  <si>
    <t>CIRILLO</t>
  </si>
  <si>
    <t>VITTORIA</t>
  </si>
  <si>
    <t>AGRIFOGLIO D.COLLE S.MARCO</t>
  </si>
  <si>
    <t>RUDELLAT</t>
  </si>
  <si>
    <t>ETTANGI</t>
  </si>
  <si>
    <t>FILIPPO</t>
  </si>
  <si>
    <t>OTELLO</t>
  </si>
  <si>
    <t>SURRA</t>
  </si>
  <si>
    <t>BEATRICE</t>
  </si>
  <si>
    <t>PENCHO</t>
  </si>
  <si>
    <t>FRIGNANI</t>
  </si>
  <si>
    <t>PROUD CAPTAIN</t>
  </si>
  <si>
    <t>VALLE</t>
  </si>
  <si>
    <t>LETIZIA</t>
  </si>
  <si>
    <t>BLACK LADY (EX KALKWIJK'S LIBRA)</t>
  </si>
  <si>
    <t>LUCIANI</t>
  </si>
  <si>
    <t>ANNA</t>
  </si>
  <si>
    <t>PIEMONT ZINGARA</t>
  </si>
  <si>
    <t>GIORDANA</t>
  </si>
  <si>
    <t>JOY</t>
  </si>
  <si>
    <t>BAVUSO</t>
  </si>
  <si>
    <t>MYA TERESA</t>
  </si>
  <si>
    <t>VERCELLI</t>
  </si>
  <si>
    <t>SOFIA LUISA</t>
  </si>
  <si>
    <t>ALDER COURT'S LA LUNA</t>
  </si>
  <si>
    <t>PERONA</t>
  </si>
  <si>
    <t>ALLEGRA</t>
  </si>
  <si>
    <t>EXCALIBUR</t>
  </si>
  <si>
    <t>RAVAZZOLO</t>
  </si>
  <si>
    <t>BEEBOX DE L'ORGE</t>
  </si>
  <si>
    <t>FANTINI</t>
  </si>
  <si>
    <t>QASTOR DES ISLOTS</t>
  </si>
  <si>
    <t>DAEL 59</t>
  </si>
  <si>
    <t>PERRON</t>
  </si>
  <si>
    <t>POPESCU</t>
  </si>
  <si>
    <t>KRISTYNE ELENA</t>
  </si>
  <si>
    <t>REMI</t>
  </si>
  <si>
    <t>SAPORITO</t>
  </si>
  <si>
    <t>SPICY GINGER</t>
  </si>
  <si>
    <t>MALAVASI</t>
  </si>
  <si>
    <t>LINDA</t>
  </si>
  <si>
    <t>BELLS CROSS SHADOW</t>
  </si>
  <si>
    <t>C. RUFFINO</t>
  </si>
  <si>
    <t>A. POCHETTINO</t>
  </si>
  <si>
    <t>A. VIRONDA</t>
  </si>
  <si>
    <t>D. GARZOTTO</t>
  </si>
  <si>
    <t>F. MAZZIA</t>
  </si>
  <si>
    <t>L. SERASSO</t>
  </si>
  <si>
    <t>S. CALIGARIS</t>
  </si>
  <si>
    <t>TENUTA LA MANDRIA</t>
  </si>
  <si>
    <t xml:space="preserve">ELEONORA ADELE </t>
  </si>
  <si>
    <t>IPPICA BORGODALESE</t>
  </si>
  <si>
    <t>HORSEBRIDGE CLUB</t>
  </si>
  <si>
    <t>IL MUSTANG</t>
  </si>
  <si>
    <t>LA CARAMELLA</t>
  </si>
  <si>
    <t>GRIFON VERDE</t>
  </si>
  <si>
    <t>PETER PAN</t>
  </si>
  <si>
    <t>ERBALUCE RIDING CLUB</t>
  </si>
  <si>
    <t xml:space="preserve">KYRIANA "D" </t>
  </si>
  <si>
    <t>BLACK LADY</t>
  </si>
  <si>
    <t>CAMERLENGO</t>
  </si>
  <si>
    <t>LUDOVICA</t>
  </si>
  <si>
    <t>WELFIN 121</t>
  </si>
  <si>
    <t>RADMANN</t>
  </si>
  <si>
    <t>EMMA LUNA</t>
  </si>
  <si>
    <t>KILLERNAN ROGER</t>
  </si>
  <si>
    <t>NEGRO</t>
  </si>
  <si>
    <t>CECILIA MARIA</t>
  </si>
  <si>
    <t>CLIFF</t>
  </si>
  <si>
    <t>DELSIGNORE</t>
  </si>
  <si>
    <t>MODENO</t>
  </si>
  <si>
    <t>QUISS MERANIERE</t>
  </si>
  <si>
    <t>VERCELLINO</t>
  </si>
  <si>
    <t>FOX HALL SANDY</t>
  </si>
  <si>
    <t>FRACASSI</t>
  </si>
  <si>
    <t>MATTEO</t>
  </si>
  <si>
    <t>REEKAMP'S SALLY</t>
  </si>
  <si>
    <t>SACCHI</t>
  </si>
  <si>
    <t>ARTEMISIA</t>
  </si>
  <si>
    <t>NOIX DE COCO DU BUHOT</t>
  </si>
  <si>
    <t>MARCHETTI</t>
  </si>
  <si>
    <t>VALENTINA</t>
  </si>
  <si>
    <t>PIEMONT ALBACHIARA</t>
  </si>
  <si>
    <t>MOLINA</t>
  </si>
  <si>
    <t>MAYA MARIA KIRA</t>
  </si>
  <si>
    <t>EVEREST JAN</t>
  </si>
  <si>
    <t>PRETE</t>
  </si>
  <si>
    <t>IRENE</t>
  </si>
  <si>
    <t>LOVE OF LAFONTE</t>
  </si>
  <si>
    <t>TUFANO</t>
  </si>
  <si>
    <t>ALESSANDRA</t>
  </si>
  <si>
    <t>LYNDSEY</t>
  </si>
  <si>
    <t>HARLEKIJN</t>
  </si>
  <si>
    <t>DEGAUDENZI</t>
  </si>
  <si>
    <t>SOFIA</t>
  </si>
  <si>
    <t>LOGUDORESA</t>
  </si>
  <si>
    <t>B.E.T.</t>
  </si>
  <si>
    <t>HIPPOCASTANO</t>
  </si>
  <si>
    <t>L. DONATO</t>
  </si>
  <si>
    <t>S. RUFFINO</t>
  </si>
  <si>
    <t>C. PIGNERO</t>
  </si>
  <si>
    <t>P. PRALAVORIO</t>
  </si>
  <si>
    <t>POMA</t>
  </si>
  <si>
    <t>MARIA SOLE</t>
  </si>
  <si>
    <t>MINUETTO</t>
  </si>
  <si>
    <t>PETRINI</t>
  </si>
  <si>
    <t>LEOPOLDO</t>
  </si>
  <si>
    <t>CASANOVA</t>
  </si>
  <si>
    <t>ELETTRA</t>
  </si>
  <si>
    <t>SUMMER WINE</t>
  </si>
  <si>
    <t>RUGGERONE</t>
  </si>
  <si>
    <t>MARTA</t>
  </si>
  <si>
    <t>TRNKA</t>
  </si>
  <si>
    <t>DELPIANO</t>
  </si>
  <si>
    <t>LUDO</t>
  </si>
  <si>
    <t>ISOLA CHE NON C'E'</t>
  </si>
  <si>
    <t>LA PORCELLANA</t>
  </si>
  <si>
    <t>DER HAMILTON</t>
  </si>
  <si>
    <t>A. CALAFIORE</t>
  </si>
  <si>
    <t>BENEDETTO</t>
  </si>
  <si>
    <t>HARY</t>
  </si>
  <si>
    <t>BIENE</t>
  </si>
  <si>
    <t>GAETANO</t>
  </si>
  <si>
    <t>MICHELLE</t>
  </si>
  <si>
    <t>CAZANO</t>
  </si>
  <si>
    <t>CERVI</t>
  </si>
  <si>
    <t>ELLEMME HORSES &amp; CO ASD</t>
  </si>
  <si>
    <t>R.FOSSATI</t>
  </si>
  <si>
    <t>GILI</t>
  </si>
  <si>
    <t>ALESSANDRO</t>
  </si>
  <si>
    <t>CLONALTRA MOONSHINE</t>
  </si>
  <si>
    <t>TUNINETTI</t>
  </si>
  <si>
    <t>GIORGIO</t>
  </si>
  <si>
    <t>GINO</t>
  </si>
  <si>
    <t>C.I.GEN. CACCIANDRA ASD</t>
  </si>
  <si>
    <t>F. LAZZARINI</t>
  </si>
  <si>
    <t>VICENZI</t>
  </si>
  <si>
    <t>RACHELE CATERINA</t>
  </si>
  <si>
    <t>VAINQUER VH JUXSCHOT</t>
  </si>
  <si>
    <t>C.I. HOBBY HORSE CN</t>
  </si>
  <si>
    <t>ELLENA</t>
  </si>
  <si>
    <t>LADY</t>
  </si>
  <si>
    <t>F. BERTERO</t>
  </si>
  <si>
    <t>PODESTA'</t>
  </si>
  <si>
    <t xml:space="preserve">RACHELE </t>
  </si>
  <si>
    <t>MARTINELLA</t>
  </si>
  <si>
    <t>C.I. CASCINA SERENA ASD</t>
  </si>
  <si>
    <t>M. ZOJA</t>
  </si>
  <si>
    <t>PINARELLO</t>
  </si>
  <si>
    <t>MACHNO SABRINA</t>
  </si>
  <si>
    <t>SALUZZESE ASD</t>
  </si>
  <si>
    <t>M. TIENGO</t>
  </si>
  <si>
    <t>PIEMONTESI</t>
  </si>
  <si>
    <t>VERONICA</t>
  </si>
  <si>
    <t>VINCENZ</t>
  </si>
  <si>
    <t>MANNUS CLUB SSD A RL</t>
  </si>
  <si>
    <t>F. CAPUTO</t>
  </si>
  <si>
    <t>GIORDANINO</t>
  </si>
  <si>
    <t>EMMA GIULIA</t>
  </si>
  <si>
    <t>MADAME BUTTERFLY</t>
  </si>
  <si>
    <t>GLI ELFI</t>
  </si>
  <si>
    <t>M.MIGLIAVACCA</t>
  </si>
  <si>
    <t>ROSSO</t>
  </si>
  <si>
    <t>GIULIA</t>
  </si>
  <si>
    <t>CASCINA SERENA</t>
  </si>
  <si>
    <t>Z.MATTEO</t>
  </si>
  <si>
    <t>QUINZIO</t>
  </si>
  <si>
    <t>VIPPER DE LA D.</t>
  </si>
  <si>
    <t>HOBBY HORSE</t>
  </si>
  <si>
    <t>H.Bridge</t>
  </si>
  <si>
    <t>1°prova</t>
  </si>
  <si>
    <t>3°prova</t>
  </si>
  <si>
    <t>C.E.DI MOTTALCIATA ASD</t>
  </si>
  <si>
    <t>M.VITTONE</t>
  </si>
  <si>
    <t>R.MODENA</t>
  </si>
  <si>
    <t>R.GENTINI</t>
  </si>
  <si>
    <t xml:space="preserve">N. S.I. ALESSANDRINA </t>
  </si>
  <si>
    <t>V.GUZZINATI</t>
  </si>
  <si>
    <t>BESSINI</t>
  </si>
  <si>
    <t>HAVANNE</t>
  </si>
  <si>
    <t>C.PAGELLI</t>
  </si>
  <si>
    <t>BUTTIGLIERI</t>
  </si>
  <si>
    <t>M.ADELAIDE</t>
  </si>
  <si>
    <t>PIE</t>
  </si>
  <si>
    <t>A.TIENGO</t>
  </si>
  <si>
    <t>HORSE DREAM</t>
  </si>
  <si>
    <t>CEREIA</t>
  </si>
  <si>
    <t>VIOLA</t>
  </si>
  <si>
    <t>CACCIANDRA</t>
  </si>
  <si>
    <t>F.LAZZARINI</t>
  </si>
  <si>
    <t>CATERINA</t>
  </si>
  <si>
    <t>VAINQUER</t>
  </si>
  <si>
    <t>NOVA</t>
  </si>
  <si>
    <t>MARIANNA</t>
  </si>
  <si>
    <t>F.GIORDANO</t>
  </si>
  <si>
    <t>FONTANA</t>
  </si>
  <si>
    <t>LORENZO</t>
  </si>
  <si>
    <t>M.TIENGO</t>
  </si>
  <si>
    <t>MERLO</t>
  </si>
  <si>
    <t>CARLOTTA</t>
  </si>
  <si>
    <t>PONY</t>
  </si>
  <si>
    <t>CARLTON WOND</t>
  </si>
  <si>
    <t>SHACINTI FIRST</t>
  </si>
  <si>
    <t>M.ZOJA</t>
  </si>
  <si>
    <t>MILANO</t>
  </si>
  <si>
    <t>ALICE</t>
  </si>
  <si>
    <t>ROMEO ROSE</t>
  </si>
  <si>
    <t>CARLTON MALIN</t>
  </si>
  <si>
    <t>ROSSDOHAN</t>
  </si>
  <si>
    <t>LE 2 QUERCE</t>
  </si>
  <si>
    <t>I.BIANCO</t>
  </si>
  <si>
    <t>MIRABELLI</t>
  </si>
  <si>
    <t>BETTY DU CERISIER</t>
  </si>
  <si>
    <t>LIVORNO FERRARIS</t>
  </si>
  <si>
    <t>SIRIA</t>
  </si>
  <si>
    <t>A.VIRONDA</t>
  </si>
  <si>
    <t>BASILE</t>
  </si>
  <si>
    <t>BOOLAGH FAIRY</t>
  </si>
  <si>
    <t>J &amp; G LA SCUDERIA</t>
  </si>
  <si>
    <t>C.FALCO</t>
  </si>
  <si>
    <t>PAGANELLI</t>
  </si>
  <si>
    <t>ELENA GAIA</t>
  </si>
  <si>
    <t>ALL NAF DES V</t>
  </si>
  <si>
    <t>FINALE</t>
  </si>
  <si>
    <t>LA MAGNOLIA</t>
  </si>
  <si>
    <t>C.FORCELLA</t>
  </si>
  <si>
    <t>FORCELLA</t>
  </si>
  <si>
    <t>CLAUDIA</t>
  </si>
  <si>
    <t>BEAULIEU BOY</t>
  </si>
  <si>
    <t>ISOLA CHE NON CìE'</t>
  </si>
  <si>
    <t>A.CALAFIORE</t>
  </si>
  <si>
    <t>LUDOVICO</t>
  </si>
  <si>
    <t>PIOGGIA CHE Va</t>
  </si>
  <si>
    <t>IL TORRIONE</t>
  </si>
  <si>
    <t>RINALDI</t>
  </si>
  <si>
    <t>LUCIA</t>
  </si>
  <si>
    <t>MCFLY III</t>
  </si>
  <si>
    <t>MALABAILA</t>
  </si>
  <si>
    <t>GRAN BRIDGE</t>
  </si>
  <si>
    <t>HORSE HOUSE</t>
  </si>
  <si>
    <t>FERRANTE</t>
  </si>
  <si>
    <t>ANCHISI</t>
  </si>
  <si>
    <t>JAP</t>
  </si>
  <si>
    <t>SP. MONTEROSA</t>
  </si>
  <si>
    <t>FRITTELLA</t>
  </si>
  <si>
    <t>BETTY</t>
  </si>
  <si>
    <t>MANTOAN</t>
  </si>
  <si>
    <t>MATTIA</t>
  </si>
  <si>
    <t>FUNKY STAR</t>
  </si>
  <si>
    <t>DORA HORSES</t>
  </si>
  <si>
    <t>GALLINA</t>
  </si>
  <si>
    <t>NOEMI</t>
  </si>
  <si>
    <t>LEON DE BARB.</t>
  </si>
  <si>
    <t>C.I. IL TORRIONE</t>
  </si>
  <si>
    <t>GIOVANETTO</t>
  </si>
  <si>
    <t>UPYABOOYYA</t>
  </si>
  <si>
    <t>C. SPAGNOLINI</t>
  </si>
  <si>
    <t>PIEMONT AMIRA</t>
  </si>
  <si>
    <t>C.IL TORRIONE</t>
  </si>
  <si>
    <t>MAGGI</t>
  </si>
  <si>
    <t>OLIVA DE M.</t>
  </si>
  <si>
    <t>FAGHERAZZI</t>
  </si>
  <si>
    <t>SARA</t>
  </si>
  <si>
    <t>BALLYGALDA BAILEY</t>
  </si>
  <si>
    <t>BERTONE</t>
  </si>
  <si>
    <t>FREEDOM</t>
  </si>
  <si>
    <t>MOLINA CASTELLARO</t>
  </si>
  <si>
    <t>ALBERTO</t>
  </si>
  <si>
    <t>SCRYCH</t>
  </si>
  <si>
    <t>BARDELLA PAIROTTO</t>
  </si>
  <si>
    <t>FABIOLA</t>
  </si>
  <si>
    <t>EVANDER BU</t>
  </si>
  <si>
    <t>MINARDI</t>
  </si>
  <si>
    <t>JACOPO</t>
  </si>
  <si>
    <t>CASCINA SAN GIOVANNI</t>
  </si>
  <si>
    <t>D. RAIANO</t>
  </si>
  <si>
    <t>WEES</t>
  </si>
  <si>
    <t>SCUD. MANOLO</t>
  </si>
  <si>
    <t>M. MIOLINA CASTELLARO</t>
  </si>
  <si>
    <t>HORSE TRAINING CENTER</t>
  </si>
  <si>
    <t>G. MINARDI</t>
  </si>
  <si>
    <t>A. BOLOGNA</t>
  </si>
  <si>
    <t>A. PRISCO</t>
  </si>
  <si>
    <t>M. BAROVECCHIO</t>
  </si>
  <si>
    <t>LE DUE QUERCE</t>
  </si>
  <si>
    <t>I. BIANCO</t>
  </si>
  <si>
    <t>S. PICCIOLI</t>
  </si>
  <si>
    <t>S. I. TORINESE</t>
  </si>
  <si>
    <t>SCUD. SANTANA</t>
  </si>
  <si>
    <t>1°</t>
  </si>
  <si>
    <t>9°</t>
  </si>
  <si>
    <t>8°</t>
  </si>
  <si>
    <t>7°</t>
  </si>
  <si>
    <t>5°</t>
  </si>
  <si>
    <t>4°</t>
  </si>
  <si>
    <t>3°</t>
  </si>
  <si>
    <t>2°</t>
  </si>
  <si>
    <t>6°</t>
  </si>
  <si>
    <t>10°</t>
  </si>
  <si>
    <t>11°</t>
  </si>
  <si>
    <t>12°</t>
  </si>
  <si>
    <t>13°</t>
  </si>
  <si>
    <t>14°</t>
  </si>
  <si>
    <t>15°</t>
  </si>
  <si>
    <t>16°</t>
  </si>
  <si>
    <t>17°</t>
  </si>
  <si>
    <t>18°</t>
  </si>
  <si>
    <t>19°</t>
  </si>
  <si>
    <t>20°</t>
  </si>
  <si>
    <t>21°</t>
  </si>
  <si>
    <t>22°</t>
  </si>
  <si>
    <t>23°</t>
  </si>
  <si>
    <t>24°</t>
  </si>
  <si>
    <t>25°</t>
  </si>
  <si>
    <t>26°</t>
  </si>
  <si>
    <t>27°</t>
  </si>
  <si>
    <t>28°</t>
  </si>
  <si>
    <t>29°</t>
  </si>
  <si>
    <t>30°</t>
  </si>
  <si>
    <t>31°</t>
  </si>
  <si>
    <t>32°</t>
  </si>
  <si>
    <t>33°</t>
  </si>
  <si>
    <t>34°</t>
  </si>
  <si>
    <t>35°</t>
  </si>
  <si>
    <t>36°</t>
  </si>
  <si>
    <t>37°</t>
  </si>
  <si>
    <t>38°</t>
  </si>
  <si>
    <t>40°</t>
  </si>
  <si>
    <t>42°</t>
  </si>
  <si>
    <t>CLASSIFICA FINALE TROFEO YELLOW 2019</t>
  </si>
  <si>
    <t>CLASSIFICA FINALE TROFEO ORANGE - PUNTEGGI DA CATEGORIA LIVELLO 80 PONY - PROGETTO SPORT</t>
  </si>
  <si>
    <t>CLASSIFICA FINALE TROFEO RED 2019</t>
  </si>
  <si>
    <t>CLASSIFICA FINALE TROFEO GREEN 2019</t>
  </si>
  <si>
    <t>CLASSIFICA FINALE TROFEO BLU 2019</t>
  </si>
  <si>
    <t>MAIONE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</si>
</sst>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1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u/>
      <sz val="16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8"/>
      <name val="Calibri"/>
      <family val="2"/>
    </font>
    <font>
      <b/>
      <sz val="9"/>
      <color theme="1"/>
      <name val="Calibri"/>
      <family val="2"/>
      <scheme val="minor"/>
    </font>
    <font>
      <b/>
      <i/>
      <u/>
      <sz val="22"/>
      <color rgb="FF000000"/>
      <name val="Calibri"/>
      <family val="2"/>
    </font>
    <font>
      <sz val="22"/>
      <color rgb="FF000000"/>
      <name val="Calibri"/>
      <family val="2"/>
    </font>
    <font>
      <b/>
      <sz val="18"/>
      <color rgb="FF000000"/>
      <name val="Calibri"/>
      <family val="2"/>
    </font>
    <font>
      <b/>
      <i/>
      <u/>
      <sz val="24"/>
      <color rgb="FF000000"/>
      <name val="Calibri"/>
      <family val="2"/>
    </font>
    <font>
      <sz val="2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22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0" fontId="0" fillId="0" borderId="0" xfId="0" applyFill="1"/>
    <xf numFmtId="16" fontId="0" fillId="0" borderId="1" xfId="0" applyNumberFormat="1" applyBorder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4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4" xfId="0" applyBorder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Border="1"/>
    <xf numFmtId="0" fontId="2" fillId="0" borderId="18" xfId="0" applyFont="1" applyBorder="1"/>
    <xf numFmtId="0" fontId="0" fillId="0" borderId="26" xfId="0" applyBorder="1"/>
    <xf numFmtId="0" fontId="2" fillId="2" borderId="27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6" fillId="0" borderId="26" xfId="0" applyFont="1" applyBorder="1"/>
    <xf numFmtId="0" fontId="2" fillId="0" borderId="27" xfId="0" applyFont="1" applyBorder="1"/>
    <xf numFmtId="0" fontId="6" fillId="0" borderId="28" xfId="0" applyFont="1" applyBorder="1"/>
    <xf numFmtId="0" fontId="6" fillId="0" borderId="29" xfId="0" applyFont="1" applyBorder="1"/>
    <xf numFmtId="0" fontId="0" fillId="0" borderId="29" xfId="0" applyBorder="1"/>
    <xf numFmtId="0" fontId="2" fillId="0" borderId="30" xfId="0" applyFont="1" applyBorder="1"/>
    <xf numFmtId="0" fontId="8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26" xfId="0" applyFont="1" applyBorder="1" applyAlignment="1">
      <alignment horizontal="center"/>
    </xf>
    <xf numFmtId="0" fontId="0" fillId="0" borderId="18" xfId="0" applyBorder="1"/>
    <xf numFmtId="0" fontId="0" fillId="0" borderId="2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/>
    </xf>
    <xf numFmtId="0" fontId="0" fillId="0" borderId="28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center"/>
    </xf>
    <xf numFmtId="0" fontId="0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29" xfId="0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9" xfId="0" applyFont="1" applyBorder="1" applyAlignment="1"/>
    <xf numFmtId="0" fontId="13" fillId="0" borderId="10" xfId="0" applyFont="1" applyBorder="1" applyAlignment="1"/>
    <xf numFmtId="0" fontId="14" fillId="0" borderId="15" xfId="0" applyFont="1" applyBorder="1" applyAlignment="1">
      <alignment horizontal="center" vertical="center"/>
    </xf>
    <xf numFmtId="0" fontId="0" fillId="0" borderId="26" xfId="0" applyFill="1" applyBorder="1" applyAlignment="1">
      <alignment horizontal="left" vertical="center" wrapText="1"/>
    </xf>
    <xf numFmtId="0" fontId="0" fillId="0" borderId="26" xfId="0" applyBorder="1" applyAlignment="1">
      <alignment horizontal="left"/>
    </xf>
    <xf numFmtId="0" fontId="0" fillId="0" borderId="29" xfId="0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9" xfId="0" applyFont="1" applyBorder="1" applyAlignment="1"/>
    <xf numFmtId="0" fontId="16" fillId="0" borderId="10" xfId="0" applyFont="1" applyBorder="1" applyAlignment="1"/>
    <xf numFmtId="0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54"/>
  <sheetViews>
    <sheetView workbookViewId="0">
      <selection activeCell="C19" sqref="C19"/>
    </sheetView>
  </sheetViews>
  <sheetFormatPr defaultRowHeight="15" x14ac:dyDescent="0.25"/>
  <cols>
    <col min="1" max="1" width="16.140625" customWidth="1"/>
    <col min="2" max="2" width="13.5703125" customWidth="1"/>
    <col min="3" max="3" width="14.140625" customWidth="1"/>
    <col min="4" max="4" width="11.5703125" customWidth="1"/>
    <col min="5" max="5" width="14.7109375" customWidth="1"/>
    <col min="6" max="8" width="6.7109375" customWidth="1"/>
    <col min="9" max="9" width="12.28515625" customWidth="1"/>
    <col min="12" max="12" width="8.140625" customWidth="1"/>
    <col min="13" max="13" width="9.5703125" customWidth="1"/>
    <col min="14" max="14" width="14.42578125" customWidth="1"/>
    <col min="15" max="15" width="4.42578125" customWidth="1"/>
  </cols>
  <sheetData>
    <row r="1" spans="1:15" ht="29.25" thickBot="1" x14ac:dyDescent="0.5">
      <c r="A1" s="107" t="s">
        <v>431</v>
      </c>
      <c r="B1" s="108"/>
      <c r="C1" s="108"/>
      <c r="D1" s="108"/>
      <c r="E1" s="108"/>
      <c r="F1" s="108"/>
      <c r="G1" s="108"/>
      <c r="H1" s="108"/>
      <c r="I1" s="108"/>
      <c r="J1" s="109"/>
      <c r="K1" s="109"/>
      <c r="L1" s="109"/>
      <c r="M1" s="109"/>
      <c r="N1" s="109"/>
      <c r="O1" s="110"/>
    </row>
    <row r="2" spans="1:15" s="2" customFormat="1" ht="15" customHeight="1" x14ac:dyDescent="0.25">
      <c r="A2" s="1"/>
      <c r="B2" s="1"/>
      <c r="F2" s="95" t="s">
        <v>1</v>
      </c>
      <c r="G2" s="95"/>
      <c r="H2" s="95" t="s">
        <v>47</v>
      </c>
      <c r="I2" s="95"/>
      <c r="J2" s="92" t="s">
        <v>311</v>
      </c>
      <c r="K2" s="94"/>
      <c r="L2" s="92" t="s">
        <v>356</v>
      </c>
      <c r="M2" s="93"/>
      <c r="N2" s="48"/>
    </row>
    <row r="3" spans="1:15" x14ac:dyDescent="0.25">
      <c r="A3" s="3" t="s">
        <v>43</v>
      </c>
      <c r="B3" s="3" t="s">
        <v>42</v>
      </c>
      <c r="C3" s="3" t="s">
        <v>44</v>
      </c>
      <c r="D3" s="3" t="s">
        <v>45</v>
      </c>
      <c r="E3" s="3" t="s">
        <v>46</v>
      </c>
      <c r="F3" s="4">
        <v>43540</v>
      </c>
      <c r="G3" s="4">
        <v>43541</v>
      </c>
      <c r="H3" s="4">
        <v>43561</v>
      </c>
      <c r="I3" s="4">
        <v>43562</v>
      </c>
      <c r="J3" s="16">
        <v>43603</v>
      </c>
      <c r="K3" s="17">
        <v>43604</v>
      </c>
      <c r="L3" s="4">
        <v>43630</v>
      </c>
      <c r="M3" s="4">
        <v>43631</v>
      </c>
      <c r="N3" s="45" t="s">
        <v>321</v>
      </c>
    </row>
    <row r="4" spans="1:15" ht="15.75" thickBot="1" x14ac:dyDescent="0.3">
      <c r="A4" s="18"/>
      <c r="B4" s="18"/>
      <c r="C4" s="18"/>
      <c r="D4" s="18"/>
      <c r="E4" s="18"/>
      <c r="F4" s="4"/>
      <c r="G4" s="4"/>
      <c r="H4" s="4"/>
      <c r="I4" s="4"/>
      <c r="J4" s="16"/>
      <c r="K4" s="17"/>
      <c r="L4" s="4"/>
      <c r="M4" s="4"/>
      <c r="N4" s="4"/>
    </row>
    <row r="5" spans="1:15" ht="30" x14ac:dyDescent="0.25">
      <c r="A5" s="8" t="s">
        <v>25</v>
      </c>
      <c r="B5" s="8" t="s">
        <v>72</v>
      </c>
      <c r="C5" s="8" t="s">
        <v>90</v>
      </c>
      <c r="D5" s="8" t="s">
        <v>148</v>
      </c>
      <c r="E5" s="8" t="s">
        <v>91</v>
      </c>
      <c r="F5" s="7">
        <v>12.39</v>
      </c>
      <c r="G5" s="7">
        <v>17.248000000000001</v>
      </c>
      <c r="H5" s="9">
        <v>14.4</v>
      </c>
      <c r="I5" s="9">
        <v>18.170000000000002</v>
      </c>
      <c r="J5" s="7">
        <v>8.74</v>
      </c>
      <c r="K5" s="7">
        <v>15.58</v>
      </c>
      <c r="L5" s="7">
        <v>26.33</v>
      </c>
      <c r="M5" s="120">
        <v>17.95</v>
      </c>
      <c r="N5" s="49">
        <f>SUM(F5:M5)</f>
        <v>130.80799999999999</v>
      </c>
      <c r="O5" s="50" t="s">
        <v>387</v>
      </c>
    </row>
    <row r="6" spans="1:15" ht="30" x14ac:dyDescent="0.25">
      <c r="A6" s="8" t="s">
        <v>65</v>
      </c>
      <c r="B6" s="8" t="s">
        <v>77</v>
      </c>
      <c r="C6" s="8" t="s">
        <v>92</v>
      </c>
      <c r="D6" s="8" t="s">
        <v>93</v>
      </c>
      <c r="E6" s="8" t="s">
        <v>94</v>
      </c>
      <c r="F6" s="7">
        <v>10.5</v>
      </c>
      <c r="G6" s="7">
        <v>17.556000000000001</v>
      </c>
      <c r="H6" s="9">
        <v>13.68</v>
      </c>
      <c r="I6" s="9">
        <v>18.48</v>
      </c>
      <c r="J6" s="7">
        <v>10.62</v>
      </c>
      <c r="K6" s="7">
        <v>15.05</v>
      </c>
      <c r="L6" s="7">
        <v>27.25</v>
      </c>
      <c r="M6" s="7">
        <v>17.010000000000002</v>
      </c>
      <c r="N6" s="49">
        <f>SUM(F6:M6)</f>
        <v>130.14600000000002</v>
      </c>
      <c r="O6" s="51" t="s">
        <v>394</v>
      </c>
    </row>
    <row r="7" spans="1:15" ht="26.25" customHeight="1" x14ac:dyDescent="0.25">
      <c r="A7" s="8" t="s">
        <v>65</v>
      </c>
      <c r="B7" s="8" t="s">
        <v>77</v>
      </c>
      <c r="C7" s="8" t="s">
        <v>98</v>
      </c>
      <c r="D7" s="8" t="s">
        <v>99</v>
      </c>
      <c r="E7" s="38" t="s">
        <v>100</v>
      </c>
      <c r="F7" s="7">
        <v>9.8000000000000007</v>
      </c>
      <c r="G7" s="7">
        <v>16.940000000000001</v>
      </c>
      <c r="H7" s="9">
        <v>12.48</v>
      </c>
      <c r="I7" s="9">
        <v>17.25</v>
      </c>
      <c r="J7" s="7">
        <v>10.44</v>
      </c>
      <c r="K7" s="7">
        <v>14.78</v>
      </c>
      <c r="L7" s="7">
        <v>25.87</v>
      </c>
      <c r="M7" s="7">
        <v>16.690000000000001</v>
      </c>
      <c r="N7" s="49">
        <f>SUM(F7:M7)</f>
        <v>124.25</v>
      </c>
      <c r="O7" s="51" t="s">
        <v>393</v>
      </c>
    </row>
    <row r="8" spans="1:15" ht="30" x14ac:dyDescent="0.25">
      <c r="A8" s="8" t="s">
        <v>147</v>
      </c>
      <c r="B8" s="8" t="s">
        <v>144</v>
      </c>
      <c r="C8" s="8" t="s">
        <v>84</v>
      </c>
      <c r="D8" s="8" t="s">
        <v>85</v>
      </c>
      <c r="E8" s="8" t="s">
        <v>86</v>
      </c>
      <c r="F8" s="7">
        <v>12.18</v>
      </c>
      <c r="G8" s="7">
        <v>18.48</v>
      </c>
      <c r="H8" s="9">
        <v>12.24</v>
      </c>
      <c r="I8" s="9">
        <v>17.559999999999999</v>
      </c>
      <c r="J8" s="7">
        <v>3.6</v>
      </c>
      <c r="K8" s="7">
        <v>15.31</v>
      </c>
      <c r="L8" s="7">
        <v>25.41</v>
      </c>
      <c r="M8" s="7">
        <v>17.64</v>
      </c>
      <c r="N8" s="49">
        <f>SUM(F8:M8)</f>
        <v>122.41999999999999</v>
      </c>
      <c r="O8" s="51" t="s">
        <v>392</v>
      </c>
    </row>
    <row r="9" spans="1:15" x14ac:dyDescent="0.25">
      <c r="A9" s="8" t="s">
        <v>25</v>
      </c>
      <c r="B9" s="8" t="s">
        <v>72</v>
      </c>
      <c r="C9" s="8" t="s">
        <v>87</v>
      </c>
      <c r="D9" s="8" t="s">
        <v>88</v>
      </c>
      <c r="E9" s="8" t="s">
        <v>89</v>
      </c>
      <c r="F9" s="7">
        <v>11.97</v>
      </c>
      <c r="G9" s="7">
        <v>17.864000000000001</v>
      </c>
      <c r="H9" s="9">
        <v>12</v>
      </c>
      <c r="I9" s="9">
        <v>16.63</v>
      </c>
      <c r="J9" s="7">
        <v>10.08</v>
      </c>
      <c r="K9" s="7">
        <v>14.52</v>
      </c>
      <c r="L9" s="7">
        <v>24.94</v>
      </c>
      <c r="M9" s="7">
        <v>13.65</v>
      </c>
      <c r="N9" s="49">
        <f>SUM(F9:M9)</f>
        <v>121.654</v>
      </c>
      <c r="O9" s="51" t="s">
        <v>391</v>
      </c>
    </row>
    <row r="10" spans="1:15" ht="39.75" customHeight="1" x14ac:dyDescent="0.25">
      <c r="A10" s="8" t="s">
        <v>151</v>
      </c>
      <c r="B10" s="8" t="s">
        <v>142</v>
      </c>
      <c r="C10" s="8" t="s">
        <v>108</v>
      </c>
      <c r="D10" s="8" t="s">
        <v>27</v>
      </c>
      <c r="E10" s="8" t="s">
        <v>109</v>
      </c>
      <c r="F10" s="7">
        <v>11.76</v>
      </c>
      <c r="G10" s="7">
        <v>9.8000000000000007</v>
      </c>
      <c r="H10" s="9">
        <v>13.2</v>
      </c>
      <c r="I10" s="9">
        <v>15.4</v>
      </c>
      <c r="J10" s="7">
        <v>10.26</v>
      </c>
      <c r="K10" s="7">
        <v>13.46</v>
      </c>
      <c r="L10" s="7">
        <v>23.1</v>
      </c>
      <c r="M10" s="7">
        <v>16.059999999999999</v>
      </c>
      <c r="N10" s="49">
        <f>SUM(F10:M10)</f>
        <v>113.03999999999999</v>
      </c>
      <c r="O10" s="51" t="s">
        <v>395</v>
      </c>
    </row>
    <row r="11" spans="1:15" x14ac:dyDescent="0.25">
      <c r="A11" s="8" t="s">
        <v>25</v>
      </c>
      <c r="B11" s="8" t="s">
        <v>72</v>
      </c>
      <c r="C11" s="35" t="s">
        <v>217</v>
      </c>
      <c r="D11" s="35" t="s">
        <v>218</v>
      </c>
      <c r="E11" s="35" t="s">
        <v>219</v>
      </c>
      <c r="F11" s="7"/>
      <c r="G11" s="7"/>
      <c r="H11" s="9">
        <v>12</v>
      </c>
      <c r="I11" s="9">
        <v>15.71</v>
      </c>
      <c r="J11" s="7">
        <v>10.8</v>
      </c>
      <c r="K11" s="7">
        <v>15.84</v>
      </c>
      <c r="L11" s="7">
        <v>23.56</v>
      </c>
      <c r="M11" s="7">
        <v>18.27</v>
      </c>
      <c r="N11" s="49">
        <f>SUM(F11:M11)</f>
        <v>96.18</v>
      </c>
      <c r="O11" s="51" t="s">
        <v>390</v>
      </c>
    </row>
    <row r="12" spans="1:15" ht="30" x14ac:dyDescent="0.25">
      <c r="A12" s="8" t="s">
        <v>153</v>
      </c>
      <c r="B12" s="8" t="s">
        <v>143</v>
      </c>
      <c r="C12" s="8" t="s">
        <v>120</v>
      </c>
      <c r="D12" s="8" t="s">
        <v>121</v>
      </c>
      <c r="E12" s="8" t="s">
        <v>122</v>
      </c>
      <c r="F12" s="7">
        <v>6.3</v>
      </c>
      <c r="G12" s="7">
        <v>12.6</v>
      </c>
      <c r="H12" s="9">
        <v>13.44</v>
      </c>
      <c r="I12" s="9">
        <v>15.4</v>
      </c>
      <c r="J12" s="7">
        <v>9.5399999999999991</v>
      </c>
      <c r="K12" s="7"/>
      <c r="L12" s="7">
        <v>23.1</v>
      </c>
      <c r="M12" s="7">
        <v>15.75</v>
      </c>
      <c r="N12" s="49">
        <f>SUM(F12:M12)</f>
        <v>96.13</v>
      </c>
      <c r="O12" s="51" t="s">
        <v>389</v>
      </c>
    </row>
    <row r="13" spans="1:15" ht="30" x14ac:dyDescent="0.25">
      <c r="A13" s="8" t="s">
        <v>152</v>
      </c>
      <c r="B13" s="28" t="s">
        <v>199</v>
      </c>
      <c r="C13" s="8" t="s">
        <v>118</v>
      </c>
      <c r="D13" s="8" t="s">
        <v>119</v>
      </c>
      <c r="E13" s="8" t="s">
        <v>156</v>
      </c>
      <c r="F13" s="7">
        <v>4.9000000000000004</v>
      </c>
      <c r="G13" s="7">
        <v>15.4</v>
      </c>
      <c r="H13" s="9">
        <v>12</v>
      </c>
      <c r="I13" s="9">
        <v>15.4</v>
      </c>
      <c r="J13" s="7"/>
      <c r="K13" s="7"/>
      <c r="L13" s="7">
        <v>26.79</v>
      </c>
      <c r="M13" s="7">
        <v>16.38</v>
      </c>
      <c r="N13" s="49">
        <f>SUM(F13:M13)</f>
        <v>90.86999999999999</v>
      </c>
      <c r="O13" s="51" t="s">
        <v>388</v>
      </c>
    </row>
    <row r="14" spans="1:15" ht="27" customHeight="1" x14ac:dyDescent="0.25">
      <c r="A14" s="8" t="s">
        <v>67</v>
      </c>
      <c r="B14" s="8" t="s">
        <v>74</v>
      </c>
      <c r="C14" s="35" t="s">
        <v>220</v>
      </c>
      <c r="D14" s="35" t="s">
        <v>221</v>
      </c>
      <c r="E14" s="35" t="s">
        <v>222</v>
      </c>
      <c r="F14" s="7"/>
      <c r="G14" s="7"/>
      <c r="H14" s="9">
        <v>14.16</v>
      </c>
      <c r="I14" s="9">
        <v>17.86</v>
      </c>
      <c r="J14" s="7"/>
      <c r="K14" s="7"/>
      <c r="L14" s="7">
        <v>27.72</v>
      </c>
      <c r="M14" s="7">
        <v>18.899999999999999</v>
      </c>
      <c r="N14" s="49">
        <f>SUM(F14:M14)</f>
        <v>78.639999999999986</v>
      </c>
      <c r="O14" s="51" t="s">
        <v>396</v>
      </c>
    </row>
    <row r="15" spans="1:15" ht="30" x14ac:dyDescent="0.25">
      <c r="A15" s="8" t="s">
        <v>70</v>
      </c>
      <c r="B15" s="8" t="s">
        <v>79</v>
      </c>
      <c r="C15" s="8" t="s">
        <v>11</v>
      </c>
      <c r="D15" s="8" t="s">
        <v>12</v>
      </c>
      <c r="E15" s="8" t="s">
        <v>13</v>
      </c>
      <c r="F15" s="7">
        <v>11.34</v>
      </c>
      <c r="G15" s="7">
        <v>18.172000000000001</v>
      </c>
      <c r="H15" s="9">
        <v>6.4</v>
      </c>
      <c r="I15" s="9">
        <v>0</v>
      </c>
      <c r="J15" s="7"/>
      <c r="K15" s="7"/>
      <c r="L15" s="7">
        <v>23.1</v>
      </c>
      <c r="M15" s="7">
        <v>14.7</v>
      </c>
      <c r="N15" s="49">
        <f>SUM(F15:M15)</f>
        <v>73.712000000000003</v>
      </c>
      <c r="O15" s="51" t="s">
        <v>397</v>
      </c>
    </row>
    <row r="16" spans="1:15" ht="25.5" x14ac:dyDescent="0.25">
      <c r="A16" s="38" t="s">
        <v>224</v>
      </c>
      <c r="B16" s="34" t="s">
        <v>225</v>
      </c>
      <c r="C16" s="34" t="s">
        <v>226</v>
      </c>
      <c r="D16" s="34" t="s">
        <v>227</v>
      </c>
      <c r="E16" s="34" t="s">
        <v>228</v>
      </c>
      <c r="F16" s="12"/>
      <c r="G16" s="12"/>
      <c r="H16" s="11">
        <v>12</v>
      </c>
      <c r="I16" s="11">
        <v>16.32</v>
      </c>
      <c r="J16" s="7"/>
      <c r="K16" s="7"/>
      <c r="L16" s="121">
        <v>24.48</v>
      </c>
      <c r="M16" s="121">
        <v>17.32</v>
      </c>
      <c r="N16" s="49">
        <f>SUM(F16:M16)</f>
        <v>70.12</v>
      </c>
      <c r="O16" s="51" t="s">
        <v>398</v>
      </c>
    </row>
    <row r="17" spans="1:15" x14ac:dyDescent="0.25">
      <c r="A17" s="37" t="s">
        <v>49</v>
      </c>
      <c r="B17" s="35" t="s">
        <v>197</v>
      </c>
      <c r="C17" s="35" t="s">
        <v>241</v>
      </c>
      <c r="D17" s="35" t="s">
        <v>242</v>
      </c>
      <c r="E17" s="35" t="s">
        <v>243</v>
      </c>
      <c r="F17" s="7"/>
      <c r="G17" s="7"/>
      <c r="H17" s="9">
        <v>6.4</v>
      </c>
      <c r="I17" s="9">
        <v>9.8000000000000007</v>
      </c>
      <c r="J17" s="7"/>
      <c r="K17" s="7">
        <v>13.99</v>
      </c>
      <c r="L17" s="7">
        <v>23.1</v>
      </c>
      <c r="M17" s="7">
        <v>15.75</v>
      </c>
      <c r="N17" s="49">
        <f>SUM(F17:M17)</f>
        <v>69.040000000000006</v>
      </c>
      <c r="O17" s="51" t="s">
        <v>399</v>
      </c>
    </row>
    <row r="18" spans="1:15" ht="24" x14ac:dyDescent="0.25">
      <c r="A18" s="39" t="s">
        <v>244</v>
      </c>
      <c r="B18" s="40" t="s">
        <v>245</v>
      </c>
      <c r="C18" s="40" t="s">
        <v>246</v>
      </c>
      <c r="D18" s="40" t="s">
        <v>30</v>
      </c>
      <c r="E18" s="40" t="s">
        <v>247</v>
      </c>
      <c r="F18" s="121"/>
      <c r="G18" s="121"/>
      <c r="H18" s="10"/>
      <c r="I18" s="10">
        <v>15.4</v>
      </c>
      <c r="J18" s="7"/>
      <c r="K18" s="7">
        <v>13.2</v>
      </c>
      <c r="L18" s="7">
        <v>23.1</v>
      </c>
      <c r="M18" s="7">
        <v>15.75</v>
      </c>
      <c r="N18" s="49">
        <f>SUM(F18:M18)</f>
        <v>67.45</v>
      </c>
      <c r="O18" s="51" t="s">
        <v>400</v>
      </c>
    </row>
    <row r="19" spans="1:15" ht="30" x14ac:dyDescent="0.25">
      <c r="A19" s="8" t="s">
        <v>152</v>
      </c>
      <c r="B19" s="28" t="s">
        <v>199</v>
      </c>
      <c r="C19" s="8" t="s">
        <v>118</v>
      </c>
      <c r="D19" s="8" t="s">
        <v>119</v>
      </c>
      <c r="E19" s="8" t="s">
        <v>130</v>
      </c>
      <c r="F19" s="7">
        <v>4.9000000000000004</v>
      </c>
      <c r="G19" s="7">
        <v>1.4</v>
      </c>
      <c r="H19" s="9">
        <v>12</v>
      </c>
      <c r="I19" s="9">
        <v>4.2</v>
      </c>
      <c r="J19" s="7"/>
      <c r="K19" s="7"/>
      <c r="L19" s="7">
        <v>23.1</v>
      </c>
      <c r="M19" s="7">
        <v>15.75</v>
      </c>
      <c r="N19" s="49">
        <f>SUM(F19:M19)</f>
        <v>61.35</v>
      </c>
      <c r="O19" s="51" t="s">
        <v>401</v>
      </c>
    </row>
    <row r="20" spans="1:15" ht="30" x14ac:dyDescent="0.25">
      <c r="A20" s="8" t="s">
        <v>149</v>
      </c>
      <c r="B20" s="8" t="s">
        <v>140</v>
      </c>
      <c r="C20" s="8" t="s">
        <v>95</v>
      </c>
      <c r="D20" s="8" t="s">
        <v>96</v>
      </c>
      <c r="E20" s="8" t="s">
        <v>97</v>
      </c>
      <c r="F20" s="7">
        <v>11.13</v>
      </c>
      <c r="G20" s="7">
        <v>16.324000000000002</v>
      </c>
      <c r="H20" s="9">
        <v>9.6</v>
      </c>
      <c r="I20" s="9">
        <v>15.4</v>
      </c>
      <c r="J20" s="7"/>
      <c r="K20" s="7"/>
      <c r="L20" s="7"/>
      <c r="M20" s="7"/>
      <c r="N20" s="49">
        <f>SUM(F20:M20)</f>
        <v>52.454000000000001</v>
      </c>
      <c r="O20" s="51" t="s">
        <v>402</v>
      </c>
    </row>
    <row r="21" spans="1:15" x14ac:dyDescent="0.25">
      <c r="A21" s="8" t="s">
        <v>25</v>
      </c>
      <c r="B21" s="8" t="s">
        <v>72</v>
      </c>
      <c r="C21" s="8" t="s">
        <v>102</v>
      </c>
      <c r="D21" s="8" t="s">
        <v>103</v>
      </c>
      <c r="E21" s="8" t="s">
        <v>104</v>
      </c>
      <c r="F21" s="7">
        <v>5.6</v>
      </c>
      <c r="G21" s="7">
        <v>16.632000000000001</v>
      </c>
      <c r="H21" s="9">
        <v>13.92</v>
      </c>
      <c r="I21" s="9">
        <v>15.4</v>
      </c>
      <c r="J21" s="7"/>
      <c r="K21" s="7"/>
      <c r="L21" s="7"/>
      <c r="M21" s="7"/>
      <c r="N21" s="49">
        <f>SUM(F21:M21)</f>
        <v>51.552</v>
      </c>
      <c r="O21" s="51" t="s">
        <v>403</v>
      </c>
    </row>
    <row r="22" spans="1:15" x14ac:dyDescent="0.25">
      <c r="A22" s="34" t="s">
        <v>316</v>
      </c>
      <c r="B22" s="34" t="s">
        <v>317</v>
      </c>
      <c r="C22" s="34" t="s">
        <v>318</v>
      </c>
      <c r="D22" s="34" t="s">
        <v>319</v>
      </c>
      <c r="E22" s="34" t="s">
        <v>320</v>
      </c>
      <c r="F22" s="7"/>
      <c r="G22" s="7"/>
      <c r="H22" s="7"/>
      <c r="I22" s="7"/>
      <c r="J22" s="7">
        <v>3.6</v>
      </c>
      <c r="K22" s="7">
        <v>14.26</v>
      </c>
      <c r="L22" s="7">
        <v>14.7</v>
      </c>
      <c r="M22" s="7">
        <v>15.75</v>
      </c>
      <c r="N22" s="49">
        <f>SUM(F22:M22)</f>
        <v>48.31</v>
      </c>
      <c r="O22" s="51" t="s">
        <v>404</v>
      </c>
    </row>
    <row r="23" spans="1:15" ht="30" x14ac:dyDescent="0.25">
      <c r="A23" s="8" t="s">
        <v>149</v>
      </c>
      <c r="B23" s="8" t="s">
        <v>140</v>
      </c>
      <c r="C23" s="8" t="s">
        <v>101</v>
      </c>
      <c r="D23" s="8" t="s">
        <v>9</v>
      </c>
      <c r="E23" s="8" t="s">
        <v>88</v>
      </c>
      <c r="F23" s="7">
        <v>9.8000000000000007</v>
      </c>
      <c r="G23" s="7">
        <v>15.708</v>
      </c>
      <c r="H23" s="9"/>
      <c r="I23" s="9"/>
      <c r="J23" s="7"/>
      <c r="K23" s="7"/>
      <c r="L23" s="7">
        <v>6.3</v>
      </c>
      <c r="M23" s="7">
        <v>11.55</v>
      </c>
      <c r="N23" s="49">
        <f>SUM(F23:M23)</f>
        <v>43.358000000000004</v>
      </c>
      <c r="O23" s="51" t="s">
        <v>405</v>
      </c>
    </row>
    <row r="24" spans="1:15" ht="30" x14ac:dyDescent="0.25">
      <c r="A24" s="8" t="s">
        <v>372</v>
      </c>
      <c r="B24" s="8" t="s">
        <v>373</v>
      </c>
      <c r="C24" s="8" t="s">
        <v>359</v>
      </c>
      <c r="D24" s="8" t="s">
        <v>360</v>
      </c>
      <c r="E24" s="8" t="s">
        <v>361</v>
      </c>
      <c r="F24" s="6"/>
      <c r="G24" s="6"/>
      <c r="H24" s="6"/>
      <c r="I24" s="6"/>
      <c r="J24" s="6"/>
      <c r="K24" s="6"/>
      <c r="L24" s="6">
        <v>24.02</v>
      </c>
      <c r="M24" s="6">
        <v>18.579999999999998</v>
      </c>
      <c r="N24" s="49">
        <f>SUM(F24:M24)</f>
        <v>42.599999999999994</v>
      </c>
      <c r="O24" s="51" t="s">
        <v>406</v>
      </c>
    </row>
    <row r="25" spans="1:15" ht="30" x14ac:dyDescent="0.25">
      <c r="A25" s="29" t="s">
        <v>151</v>
      </c>
      <c r="B25" s="29" t="s">
        <v>142</v>
      </c>
      <c r="C25" s="29" t="s">
        <v>374</v>
      </c>
      <c r="D25" s="29" t="s">
        <v>261</v>
      </c>
      <c r="E25" s="29" t="s">
        <v>109</v>
      </c>
      <c r="F25" s="41"/>
      <c r="G25" s="42"/>
      <c r="H25" s="42"/>
      <c r="I25" s="42"/>
      <c r="J25" s="43"/>
      <c r="K25" s="44"/>
      <c r="L25" s="6">
        <v>23.1</v>
      </c>
      <c r="M25" s="6">
        <v>15.75</v>
      </c>
      <c r="N25" s="49">
        <f>SUM(F25:M25)</f>
        <v>38.85</v>
      </c>
      <c r="O25" s="51" t="s">
        <v>407</v>
      </c>
    </row>
    <row r="26" spans="1:15" ht="30" x14ac:dyDescent="0.25">
      <c r="A26" s="29" t="s">
        <v>375</v>
      </c>
      <c r="B26" s="29" t="s">
        <v>376</v>
      </c>
      <c r="C26" s="29" t="s">
        <v>364</v>
      </c>
      <c r="D26" s="29" t="s">
        <v>365</v>
      </c>
      <c r="E26" s="29" t="s">
        <v>366</v>
      </c>
      <c r="F26" s="41"/>
      <c r="G26" s="42"/>
      <c r="H26" s="42"/>
      <c r="I26" s="42"/>
      <c r="J26" s="43"/>
      <c r="K26" s="44"/>
      <c r="L26" s="6">
        <v>23.1</v>
      </c>
      <c r="M26" s="6">
        <v>13.65</v>
      </c>
      <c r="N26" s="49">
        <f>SUM(F26:M26)</f>
        <v>36.75</v>
      </c>
      <c r="O26" s="51" t="s">
        <v>408</v>
      </c>
    </row>
    <row r="27" spans="1:15" ht="30" x14ac:dyDescent="0.25">
      <c r="A27" s="8" t="s">
        <v>147</v>
      </c>
      <c r="B27" s="8" t="s">
        <v>144</v>
      </c>
      <c r="C27" s="8" t="s">
        <v>123</v>
      </c>
      <c r="D27" s="8" t="s">
        <v>124</v>
      </c>
      <c r="E27" s="8" t="s">
        <v>125</v>
      </c>
      <c r="F27" s="7">
        <v>12.6</v>
      </c>
      <c r="G27" s="7">
        <v>0</v>
      </c>
      <c r="H27" s="9">
        <v>6.4</v>
      </c>
      <c r="I27" s="9">
        <v>16.02</v>
      </c>
      <c r="J27" s="7"/>
      <c r="K27" s="7"/>
      <c r="L27" s="7"/>
      <c r="M27" s="7"/>
      <c r="N27" s="49">
        <f>SUM(F27:M27)</f>
        <v>35.019999999999996</v>
      </c>
      <c r="O27" s="51" t="s">
        <v>409</v>
      </c>
    </row>
    <row r="28" spans="1:15" ht="30" x14ac:dyDescent="0.25">
      <c r="A28" s="8" t="s">
        <v>150</v>
      </c>
      <c r="B28" s="8" t="s">
        <v>141</v>
      </c>
      <c r="C28" s="8" t="s">
        <v>105</v>
      </c>
      <c r="D28" s="8" t="s">
        <v>106</v>
      </c>
      <c r="E28" s="8" t="s">
        <v>107</v>
      </c>
      <c r="F28" s="7">
        <v>5.6</v>
      </c>
      <c r="G28" s="7">
        <v>16.015999999999998</v>
      </c>
      <c r="H28" s="9">
        <v>12</v>
      </c>
      <c r="I28" s="9"/>
      <c r="J28" s="7"/>
      <c r="K28" s="7"/>
      <c r="L28" s="7"/>
      <c r="M28" s="7"/>
      <c r="N28" s="49">
        <f>SUM(F28:M28)</f>
        <v>33.616</v>
      </c>
      <c r="O28" s="51" t="s">
        <v>410</v>
      </c>
    </row>
    <row r="29" spans="1:15" ht="30" x14ac:dyDescent="0.25">
      <c r="A29" s="8" t="s">
        <v>65</v>
      </c>
      <c r="B29" s="8" t="s">
        <v>77</v>
      </c>
      <c r="C29" s="8" t="s">
        <v>113</v>
      </c>
      <c r="D29" s="8" t="s">
        <v>114</v>
      </c>
      <c r="E29" s="8" t="s">
        <v>115</v>
      </c>
      <c r="F29" s="7">
        <v>10.5</v>
      </c>
      <c r="G29" s="7">
        <v>9.8000000000000007</v>
      </c>
      <c r="H29" s="9">
        <v>12</v>
      </c>
      <c r="I29" s="9"/>
      <c r="J29" s="7"/>
      <c r="K29" s="7"/>
      <c r="L29" s="7"/>
      <c r="M29" s="7"/>
      <c r="N29" s="49">
        <f>SUM(F29:M29)</f>
        <v>32.299999999999997</v>
      </c>
      <c r="O29" s="51" t="s">
        <v>410</v>
      </c>
    </row>
    <row r="30" spans="1:15" ht="30" x14ac:dyDescent="0.25">
      <c r="A30" s="8" t="s">
        <v>147</v>
      </c>
      <c r="B30" s="8" t="s">
        <v>144</v>
      </c>
      <c r="C30" s="35" t="s">
        <v>223</v>
      </c>
      <c r="D30" s="35" t="s">
        <v>61</v>
      </c>
      <c r="E30" s="35" t="s">
        <v>86</v>
      </c>
      <c r="F30" s="7"/>
      <c r="G30" s="7"/>
      <c r="H30" s="9">
        <v>12.72</v>
      </c>
      <c r="I30" s="9">
        <v>16.940000000000001</v>
      </c>
      <c r="J30" s="7"/>
      <c r="K30" s="7"/>
      <c r="L30" s="7"/>
      <c r="M30" s="7"/>
      <c r="N30" s="49">
        <f>SUM(F30:M30)</f>
        <v>29.660000000000004</v>
      </c>
      <c r="O30" s="51" t="s">
        <v>412</v>
      </c>
    </row>
    <row r="31" spans="1:15" ht="30" x14ac:dyDescent="0.25">
      <c r="A31" s="29" t="s">
        <v>377</v>
      </c>
      <c r="B31" s="29" t="s">
        <v>378</v>
      </c>
      <c r="C31" s="29" t="s">
        <v>370</v>
      </c>
      <c r="D31" s="29" t="s">
        <v>371</v>
      </c>
      <c r="E31" s="29" t="s">
        <v>239</v>
      </c>
      <c r="F31" s="41"/>
      <c r="G31" s="42"/>
      <c r="H31" s="42"/>
      <c r="I31" s="42"/>
      <c r="J31" s="43"/>
      <c r="K31" s="44"/>
      <c r="L31" s="6">
        <v>14.7</v>
      </c>
      <c r="M31" s="6">
        <v>14.7</v>
      </c>
      <c r="N31" s="49">
        <f>SUM(F31:M31)</f>
        <v>29.4</v>
      </c>
      <c r="O31" s="51" t="s">
        <v>413</v>
      </c>
    </row>
    <row r="32" spans="1:15" ht="30" x14ac:dyDescent="0.25">
      <c r="A32" s="35" t="s">
        <v>237</v>
      </c>
      <c r="B32" s="35" t="s">
        <v>76</v>
      </c>
      <c r="C32" s="35" t="s">
        <v>238</v>
      </c>
      <c r="D32" s="35" t="s">
        <v>33</v>
      </c>
      <c r="E32" s="35" t="s">
        <v>239</v>
      </c>
      <c r="F32" s="7"/>
      <c r="G32" s="7"/>
      <c r="H32" s="9">
        <v>12</v>
      </c>
      <c r="I32" s="9">
        <v>15.4</v>
      </c>
      <c r="J32" s="7"/>
      <c r="K32" s="7"/>
      <c r="L32" s="121"/>
      <c r="M32" s="121"/>
      <c r="N32" s="49">
        <f>SUM(F32:M32)</f>
        <v>27.4</v>
      </c>
      <c r="O32" s="51" t="s">
        <v>414</v>
      </c>
    </row>
    <row r="33" spans="1:15" ht="24" x14ac:dyDescent="0.25">
      <c r="A33" s="36" t="s">
        <v>232</v>
      </c>
      <c r="B33" s="40" t="s">
        <v>233</v>
      </c>
      <c r="C33" s="40" t="s">
        <v>234</v>
      </c>
      <c r="D33" s="40" t="s">
        <v>235</v>
      </c>
      <c r="E33" s="40" t="s">
        <v>236</v>
      </c>
      <c r="F33" s="121"/>
      <c r="G33" s="121"/>
      <c r="H33" s="10">
        <v>12</v>
      </c>
      <c r="I33" s="10">
        <v>15.4</v>
      </c>
      <c r="J33" s="7"/>
      <c r="K33" s="7"/>
      <c r="L33" s="12"/>
      <c r="M33" s="12"/>
      <c r="N33" s="49">
        <f>SUM(F33:M33)</f>
        <v>27.4</v>
      </c>
      <c r="O33" s="51" t="s">
        <v>415</v>
      </c>
    </row>
    <row r="34" spans="1:15" ht="30" x14ac:dyDescent="0.25">
      <c r="A34" s="29" t="s">
        <v>149</v>
      </c>
      <c r="B34" s="29" t="s">
        <v>140</v>
      </c>
      <c r="C34" s="29" t="s">
        <v>367</v>
      </c>
      <c r="D34" s="29" t="s">
        <v>368</v>
      </c>
      <c r="E34" s="29" t="s">
        <v>369</v>
      </c>
      <c r="F34" s="41"/>
      <c r="G34" s="42"/>
      <c r="H34" s="42"/>
      <c r="I34" s="42"/>
      <c r="J34" s="43"/>
      <c r="K34" s="44"/>
      <c r="L34" s="6">
        <v>14.7</v>
      </c>
      <c r="M34" s="6">
        <v>10.5</v>
      </c>
      <c r="N34" s="49">
        <f>SUM(F34:M34)</f>
        <v>25.2</v>
      </c>
      <c r="O34" s="51" t="s">
        <v>416</v>
      </c>
    </row>
    <row r="35" spans="1:15" ht="30" x14ac:dyDescent="0.25">
      <c r="A35" s="8" t="s">
        <v>154</v>
      </c>
      <c r="B35" s="8" t="s">
        <v>146</v>
      </c>
      <c r="C35" s="8" t="s">
        <v>128</v>
      </c>
      <c r="D35" s="8" t="s">
        <v>114</v>
      </c>
      <c r="E35" s="8" t="s">
        <v>129</v>
      </c>
      <c r="F35" s="7">
        <v>11.55</v>
      </c>
      <c r="G35" s="7">
        <v>0</v>
      </c>
      <c r="H35" s="9">
        <v>12.96</v>
      </c>
      <c r="I35" s="9">
        <v>0</v>
      </c>
      <c r="J35" s="7">
        <v>0</v>
      </c>
      <c r="K35" s="7"/>
      <c r="L35" s="7"/>
      <c r="M35" s="7"/>
      <c r="N35" s="49">
        <f>SUM(F35:M35)</f>
        <v>24.51</v>
      </c>
      <c r="O35" s="51" t="s">
        <v>417</v>
      </c>
    </row>
    <row r="36" spans="1:15" ht="25.5" x14ac:dyDescent="0.25">
      <c r="A36" s="34" t="s">
        <v>70</v>
      </c>
      <c r="B36" s="34" t="s">
        <v>79</v>
      </c>
      <c r="C36" s="34" t="s">
        <v>11</v>
      </c>
      <c r="D36" s="34" t="s">
        <v>12</v>
      </c>
      <c r="E36" s="34" t="s">
        <v>312</v>
      </c>
      <c r="F36" s="7"/>
      <c r="G36" s="7"/>
      <c r="H36" s="7"/>
      <c r="I36" s="7"/>
      <c r="J36" s="7">
        <v>9.9</v>
      </c>
      <c r="K36" s="7">
        <v>13.73</v>
      </c>
      <c r="L36" s="7"/>
      <c r="M36" s="7"/>
      <c r="N36" s="49">
        <f>SUM(F36:M36)</f>
        <v>23.630000000000003</v>
      </c>
      <c r="O36" s="51" t="s">
        <v>418</v>
      </c>
    </row>
    <row r="37" spans="1:15" x14ac:dyDescent="0.25">
      <c r="A37" s="29" t="s">
        <v>248</v>
      </c>
      <c r="B37" s="29" t="s">
        <v>249</v>
      </c>
      <c r="C37" s="29" t="s">
        <v>362</v>
      </c>
      <c r="D37" s="29" t="s">
        <v>192</v>
      </c>
      <c r="E37" s="29" t="s">
        <v>363</v>
      </c>
      <c r="F37" s="41"/>
      <c r="G37" s="42"/>
      <c r="H37" s="42"/>
      <c r="I37" s="42"/>
      <c r="J37" s="43"/>
      <c r="K37" s="44"/>
      <c r="L37" s="6">
        <v>23.1</v>
      </c>
      <c r="M37" s="6">
        <v>0</v>
      </c>
      <c r="N37" s="49">
        <f>SUM(F37:M37)</f>
        <v>23.1</v>
      </c>
      <c r="O37" s="51" t="s">
        <v>419</v>
      </c>
    </row>
    <row r="38" spans="1:15" x14ac:dyDescent="0.25">
      <c r="A38" s="34" t="s">
        <v>151</v>
      </c>
      <c r="B38" s="34" t="s">
        <v>313</v>
      </c>
      <c r="C38" s="34" t="s">
        <v>314</v>
      </c>
      <c r="D38" s="34" t="s">
        <v>15</v>
      </c>
      <c r="E38" s="34" t="s">
        <v>315</v>
      </c>
      <c r="F38" s="7"/>
      <c r="G38" s="7"/>
      <c r="H38" s="7"/>
      <c r="I38" s="7"/>
      <c r="J38" s="7">
        <v>9.7200000000000006</v>
      </c>
      <c r="K38" s="7">
        <v>13.2</v>
      </c>
      <c r="L38" s="7">
        <v>0</v>
      </c>
      <c r="M38" s="7">
        <v>0</v>
      </c>
      <c r="N38" s="49">
        <f>SUM(F38:M38)</f>
        <v>22.92</v>
      </c>
      <c r="O38" s="51" t="s">
        <v>420</v>
      </c>
    </row>
    <row r="39" spans="1:15" ht="30" x14ac:dyDescent="0.25">
      <c r="A39" s="35" t="s">
        <v>237</v>
      </c>
      <c r="B39" s="35" t="s">
        <v>240</v>
      </c>
      <c r="C39" s="35" t="s">
        <v>110</v>
      </c>
      <c r="D39" s="35" t="s">
        <v>111</v>
      </c>
      <c r="E39" s="35" t="s">
        <v>157</v>
      </c>
      <c r="F39" s="7"/>
      <c r="G39" s="7"/>
      <c r="H39" s="9">
        <v>5.6</v>
      </c>
      <c r="I39" s="9">
        <v>15.4</v>
      </c>
      <c r="J39" s="7"/>
      <c r="K39" s="7"/>
      <c r="L39" s="7"/>
      <c r="M39" s="7"/>
      <c r="N39" s="49">
        <f>SUM(F39:M39)</f>
        <v>21</v>
      </c>
      <c r="O39" s="51" t="s">
        <v>421</v>
      </c>
    </row>
    <row r="40" spans="1:15" ht="30" x14ac:dyDescent="0.25">
      <c r="A40" s="8" t="s">
        <v>67</v>
      </c>
      <c r="B40" s="8" t="s">
        <v>74</v>
      </c>
      <c r="C40" s="8" t="s">
        <v>137</v>
      </c>
      <c r="D40" s="8" t="s">
        <v>138</v>
      </c>
      <c r="E40" s="8" t="s">
        <v>139</v>
      </c>
      <c r="F40" s="7">
        <v>10.92</v>
      </c>
      <c r="G40" s="7">
        <v>0</v>
      </c>
      <c r="H40" s="9">
        <v>0</v>
      </c>
      <c r="I40" s="9">
        <v>9.8000000000000007</v>
      </c>
      <c r="J40" s="7">
        <v>0</v>
      </c>
      <c r="K40" s="7">
        <v>0</v>
      </c>
      <c r="L40" s="7"/>
      <c r="M40" s="7"/>
      <c r="N40" s="49">
        <f>SUM(F40:M40)</f>
        <v>20.72</v>
      </c>
      <c r="O40" s="51" t="s">
        <v>422</v>
      </c>
    </row>
    <row r="41" spans="1:15" ht="30" x14ac:dyDescent="0.25">
      <c r="A41" s="8" t="s">
        <v>82</v>
      </c>
      <c r="B41" s="8" t="s">
        <v>76</v>
      </c>
      <c r="C41" s="8" t="s">
        <v>110</v>
      </c>
      <c r="D41" s="8" t="s">
        <v>111</v>
      </c>
      <c r="E41" s="8" t="s">
        <v>157</v>
      </c>
      <c r="F41" s="7">
        <v>10.71</v>
      </c>
      <c r="G41" s="7">
        <v>9.8000000000000007</v>
      </c>
      <c r="H41" s="9"/>
      <c r="I41" s="9"/>
      <c r="J41" s="7"/>
      <c r="K41" s="7"/>
      <c r="L41" s="7"/>
      <c r="M41" s="7"/>
      <c r="N41" s="49">
        <f>SUM(F41:M41)</f>
        <v>20.51</v>
      </c>
      <c r="O41" s="51" t="s">
        <v>423</v>
      </c>
    </row>
    <row r="42" spans="1:15" ht="30" x14ac:dyDescent="0.25">
      <c r="A42" s="8" t="s">
        <v>82</v>
      </c>
      <c r="B42" s="8" t="s">
        <v>76</v>
      </c>
      <c r="C42" s="8" t="s">
        <v>116</v>
      </c>
      <c r="D42" s="8" t="s">
        <v>88</v>
      </c>
      <c r="E42" s="8" t="s">
        <v>117</v>
      </c>
      <c r="F42" s="7">
        <v>4.9000000000000004</v>
      </c>
      <c r="G42" s="7">
        <v>15.4</v>
      </c>
      <c r="H42" s="9"/>
      <c r="I42" s="9"/>
      <c r="J42" s="7"/>
      <c r="K42" s="7"/>
      <c r="L42" s="7"/>
      <c r="M42" s="7"/>
      <c r="N42" s="49">
        <f>SUM(F42:M42)</f>
        <v>20.3</v>
      </c>
      <c r="O42" s="51" t="s">
        <v>424</v>
      </c>
    </row>
    <row r="43" spans="1:15" ht="30" x14ac:dyDescent="0.25">
      <c r="A43" s="8" t="s">
        <v>50</v>
      </c>
      <c r="B43" s="8" t="s">
        <v>80</v>
      </c>
      <c r="C43" s="8" t="s">
        <v>126</v>
      </c>
      <c r="D43" s="8" t="s">
        <v>30</v>
      </c>
      <c r="E43" s="8" t="s">
        <v>127</v>
      </c>
      <c r="F43" s="7">
        <v>4.9000000000000004</v>
      </c>
      <c r="G43" s="7">
        <v>7</v>
      </c>
      <c r="H43" s="9">
        <v>8</v>
      </c>
      <c r="I43" s="9">
        <v>0</v>
      </c>
      <c r="J43" s="7"/>
      <c r="K43" s="7"/>
      <c r="L43" s="7"/>
      <c r="M43" s="7"/>
      <c r="N43" s="49">
        <f>SUM(F43:M43)</f>
        <v>19.899999999999999</v>
      </c>
      <c r="O43" s="51" t="s">
        <v>424</v>
      </c>
    </row>
    <row r="44" spans="1:15" x14ac:dyDescent="0.25">
      <c r="A44" s="37" t="s">
        <v>248</v>
      </c>
      <c r="B44" s="35" t="s">
        <v>249</v>
      </c>
      <c r="C44" s="35" t="s">
        <v>63</v>
      </c>
      <c r="D44" s="35" t="s">
        <v>21</v>
      </c>
      <c r="E44" s="35" t="s">
        <v>64</v>
      </c>
      <c r="F44" s="7"/>
      <c r="G44" s="7"/>
      <c r="H44" s="9">
        <v>0</v>
      </c>
      <c r="I44" s="9">
        <v>15.4</v>
      </c>
      <c r="J44" s="7"/>
      <c r="K44" s="7"/>
      <c r="L44" s="7">
        <v>0</v>
      </c>
      <c r="M44" s="7">
        <v>0</v>
      </c>
      <c r="N44" s="49">
        <f>SUM(F44:M44)</f>
        <v>15.4</v>
      </c>
      <c r="O44" s="51" t="s">
        <v>425</v>
      </c>
    </row>
    <row r="45" spans="1:15" ht="30" x14ac:dyDescent="0.25">
      <c r="A45" s="8" t="s">
        <v>82</v>
      </c>
      <c r="B45" s="8" t="s">
        <v>76</v>
      </c>
      <c r="C45" s="8" t="s">
        <v>35</v>
      </c>
      <c r="D45" s="8" t="s">
        <v>36</v>
      </c>
      <c r="E45" s="36" t="s">
        <v>112</v>
      </c>
      <c r="F45" s="7">
        <v>8.4</v>
      </c>
      <c r="G45" s="7">
        <v>7</v>
      </c>
      <c r="H45" s="9"/>
      <c r="I45" s="9"/>
      <c r="J45" s="7"/>
      <c r="K45" s="7"/>
      <c r="L45" s="7"/>
      <c r="M45" s="7"/>
      <c r="N45" s="49">
        <f>SUM(F45:M45)</f>
        <v>15.4</v>
      </c>
      <c r="O45" s="51" t="s">
        <v>425</v>
      </c>
    </row>
    <row r="46" spans="1:15" ht="30" x14ac:dyDescent="0.25">
      <c r="A46" s="8" t="s">
        <v>81</v>
      </c>
      <c r="B46" s="8" t="s">
        <v>76</v>
      </c>
      <c r="C46" s="8" t="s">
        <v>131</v>
      </c>
      <c r="D46" s="8" t="s">
        <v>88</v>
      </c>
      <c r="E46" s="8" t="s">
        <v>157</v>
      </c>
      <c r="F46" s="7">
        <v>8.4</v>
      </c>
      <c r="G46" s="7">
        <v>0</v>
      </c>
      <c r="H46" s="9"/>
      <c r="I46" s="9"/>
      <c r="J46" s="7"/>
      <c r="K46" s="7"/>
      <c r="L46" s="7"/>
      <c r="M46" s="7"/>
      <c r="N46" s="49">
        <f>SUM(F46:M46)</f>
        <v>8.4</v>
      </c>
      <c r="O46" s="51" t="s">
        <v>426</v>
      </c>
    </row>
    <row r="47" spans="1:15" ht="30" x14ac:dyDescent="0.25">
      <c r="A47" s="35" t="s">
        <v>237</v>
      </c>
      <c r="B47" s="35" t="s">
        <v>76</v>
      </c>
      <c r="C47" s="35" t="s">
        <v>116</v>
      </c>
      <c r="D47" s="35" t="s">
        <v>88</v>
      </c>
      <c r="E47" s="35" t="s">
        <v>117</v>
      </c>
      <c r="F47" s="7"/>
      <c r="G47" s="7"/>
      <c r="H47" s="9">
        <v>5.6</v>
      </c>
      <c r="I47" s="9">
        <v>2.8</v>
      </c>
      <c r="J47" s="7"/>
      <c r="K47" s="7"/>
      <c r="L47" s="7"/>
      <c r="M47" s="7"/>
      <c r="N47" s="49">
        <f>SUM(F47:M47)</f>
        <v>8.3999999999999986</v>
      </c>
      <c r="O47" s="51" t="s">
        <v>426</v>
      </c>
    </row>
    <row r="48" spans="1:15" ht="25.5" x14ac:dyDescent="0.25">
      <c r="A48" s="38" t="s">
        <v>253</v>
      </c>
      <c r="B48" s="34" t="s">
        <v>254</v>
      </c>
      <c r="C48" s="34" t="s">
        <v>255</v>
      </c>
      <c r="D48" s="34" t="s">
        <v>256</v>
      </c>
      <c r="E48" s="34" t="s">
        <v>257</v>
      </c>
      <c r="F48" s="12"/>
      <c r="G48" s="12"/>
      <c r="H48" s="11">
        <v>0</v>
      </c>
      <c r="I48" s="11"/>
      <c r="J48" s="7"/>
      <c r="K48" s="7"/>
      <c r="L48" s="12"/>
      <c r="M48" s="12"/>
      <c r="N48" s="49">
        <f t="shared" ref="N37:N53" si="0">SUM(F48:M48)</f>
        <v>0</v>
      </c>
      <c r="O48" s="51"/>
    </row>
    <row r="49" spans="1:15" ht="25.5" x14ac:dyDescent="0.25">
      <c r="A49" s="38" t="s">
        <v>155</v>
      </c>
      <c r="B49" s="38" t="s">
        <v>145</v>
      </c>
      <c r="C49" s="34" t="s">
        <v>250</v>
      </c>
      <c r="D49" s="34" t="s">
        <v>251</v>
      </c>
      <c r="E49" s="34" t="s">
        <v>252</v>
      </c>
      <c r="F49" s="12"/>
      <c r="G49" s="12"/>
      <c r="H49" s="11">
        <v>0</v>
      </c>
      <c r="I49" s="11">
        <v>0</v>
      </c>
      <c r="J49" s="7"/>
      <c r="K49" s="7"/>
      <c r="L49" s="7"/>
      <c r="M49" s="7"/>
      <c r="N49" s="49">
        <f t="shared" si="0"/>
        <v>0</v>
      </c>
      <c r="O49" s="51"/>
    </row>
    <row r="50" spans="1:15" ht="25.5" x14ac:dyDescent="0.25">
      <c r="A50" s="38" t="s">
        <v>155</v>
      </c>
      <c r="B50" s="38" t="s">
        <v>145</v>
      </c>
      <c r="C50" s="38" t="s">
        <v>132</v>
      </c>
      <c r="D50" s="38" t="s">
        <v>133</v>
      </c>
      <c r="E50" s="38" t="s">
        <v>134</v>
      </c>
      <c r="F50" s="12">
        <v>0</v>
      </c>
      <c r="G50" s="12">
        <v>0</v>
      </c>
      <c r="H50" s="11">
        <v>0</v>
      </c>
      <c r="I50" s="11"/>
      <c r="J50" s="7"/>
      <c r="K50" s="7"/>
      <c r="L50" s="7"/>
      <c r="M50" s="7"/>
      <c r="N50" s="49">
        <f t="shared" si="0"/>
        <v>0</v>
      </c>
      <c r="O50" s="51"/>
    </row>
    <row r="51" spans="1:15" ht="25.5" x14ac:dyDescent="0.25">
      <c r="A51" s="38" t="s">
        <v>155</v>
      </c>
      <c r="B51" s="38" t="s">
        <v>145</v>
      </c>
      <c r="C51" s="38" t="s">
        <v>132</v>
      </c>
      <c r="D51" s="38" t="s">
        <v>133</v>
      </c>
      <c r="E51" s="34" t="s">
        <v>252</v>
      </c>
      <c r="F51" s="7"/>
      <c r="G51" s="7"/>
      <c r="H51" s="7"/>
      <c r="I51" s="7"/>
      <c r="J51" s="7">
        <v>0</v>
      </c>
      <c r="K51" s="7">
        <v>0</v>
      </c>
      <c r="L51" s="12"/>
      <c r="M51" s="12"/>
      <c r="N51" s="49">
        <f t="shared" si="0"/>
        <v>0</v>
      </c>
      <c r="O51" s="51"/>
    </row>
    <row r="52" spans="1:15" ht="25.5" x14ac:dyDescent="0.25">
      <c r="A52" s="38" t="s">
        <v>150</v>
      </c>
      <c r="B52" s="38" t="s">
        <v>141</v>
      </c>
      <c r="C52" s="38" t="s">
        <v>135</v>
      </c>
      <c r="D52" s="38" t="s">
        <v>62</v>
      </c>
      <c r="E52" s="38" t="s">
        <v>136</v>
      </c>
      <c r="F52" s="12">
        <v>0</v>
      </c>
      <c r="G52" s="12">
        <v>0</v>
      </c>
      <c r="H52" s="11">
        <v>0</v>
      </c>
      <c r="I52" s="11">
        <v>0</v>
      </c>
      <c r="J52" s="7"/>
      <c r="K52" s="7"/>
      <c r="L52" s="12"/>
      <c r="M52" s="12"/>
      <c r="N52" s="49">
        <f t="shared" si="0"/>
        <v>0</v>
      </c>
      <c r="O52" s="51"/>
    </row>
    <row r="53" spans="1:15" ht="24.75" thickBot="1" x14ac:dyDescent="0.3">
      <c r="A53" s="36" t="s">
        <v>224</v>
      </c>
      <c r="B53" s="35" t="s">
        <v>225</v>
      </c>
      <c r="C53" s="35" t="s">
        <v>229</v>
      </c>
      <c r="D53" s="35" t="s">
        <v>230</v>
      </c>
      <c r="E53" s="35" t="s">
        <v>231</v>
      </c>
      <c r="F53" s="7"/>
      <c r="G53" s="7"/>
      <c r="H53" s="9">
        <v>0</v>
      </c>
      <c r="I53" s="9"/>
      <c r="J53" s="7"/>
      <c r="K53" s="7"/>
      <c r="L53" s="12"/>
      <c r="M53" s="12"/>
      <c r="N53" s="49">
        <f t="shared" si="0"/>
        <v>0</v>
      </c>
      <c r="O53" s="52"/>
    </row>
    <row r="54" spans="1:15" x14ac:dyDescent="0.25">
      <c r="C54" s="23"/>
      <c r="D54" s="23"/>
      <c r="E54" s="23"/>
      <c r="F54" s="23"/>
    </row>
  </sheetData>
  <sortState ref="A5:N47">
    <sortCondition descending="1" ref="N5:N47"/>
  </sortState>
  <mergeCells count="5">
    <mergeCell ref="L2:M2"/>
    <mergeCell ref="J2:K2"/>
    <mergeCell ref="F2:G2"/>
    <mergeCell ref="H2:I2"/>
    <mergeCell ref="A1:O1"/>
  </mergeCells>
  <phoneticPr fontId="10" type="noConversion"/>
  <pageMargins left="0.23622047244094491" right="0.23622047244094491" top="0.74803149606299213" bottom="0.74803149606299213" header="0.31496062992125984" footer="0.31496062992125984"/>
  <pageSetup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O24"/>
  <sheetViews>
    <sheetView topLeftCell="A4" workbookViewId="0">
      <selection activeCell="D13" sqref="D13"/>
    </sheetView>
  </sheetViews>
  <sheetFormatPr defaultRowHeight="15" x14ac:dyDescent="0.25"/>
  <cols>
    <col min="1" max="1" width="18.42578125" customWidth="1"/>
    <col min="2" max="2" width="13.5703125" customWidth="1"/>
    <col min="3" max="3" width="11.85546875" customWidth="1"/>
    <col min="4" max="4" width="11.5703125" customWidth="1"/>
    <col min="5" max="5" width="14.7109375" customWidth="1"/>
    <col min="6" max="9" width="6.7109375" customWidth="1"/>
    <col min="10" max="10" width="8.140625" customWidth="1"/>
    <col min="11" max="11" width="7.7109375" customWidth="1"/>
    <col min="12" max="12" width="8.5703125" customWidth="1"/>
    <col min="13" max="13" width="6.85546875" customWidth="1"/>
    <col min="14" max="14" width="9.28515625" customWidth="1"/>
    <col min="15" max="15" width="5.5703125" customWidth="1"/>
  </cols>
  <sheetData>
    <row r="1" spans="1:15" ht="29.25" thickBot="1" x14ac:dyDescent="0.5">
      <c r="A1" s="107" t="s">
        <v>429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10"/>
    </row>
    <row r="2" spans="1:15" s="2" customFormat="1" ht="15" customHeight="1" x14ac:dyDescent="0.25">
      <c r="A2" s="84"/>
      <c r="B2" s="85"/>
      <c r="C2" s="73"/>
      <c r="D2" s="73"/>
      <c r="E2" s="73"/>
      <c r="F2" s="95" t="s">
        <v>1</v>
      </c>
      <c r="G2" s="95"/>
      <c r="H2" s="95" t="s">
        <v>47</v>
      </c>
      <c r="I2" s="95"/>
      <c r="J2" s="95" t="s">
        <v>48</v>
      </c>
      <c r="K2" s="95"/>
      <c r="L2" s="105" t="s">
        <v>351</v>
      </c>
      <c r="M2" s="106"/>
      <c r="N2" s="73"/>
      <c r="O2" s="61"/>
    </row>
    <row r="3" spans="1:15" x14ac:dyDescent="0.25">
      <c r="A3" s="74" t="s">
        <v>43</v>
      </c>
      <c r="B3" s="25" t="s">
        <v>42</v>
      </c>
      <c r="C3" s="25" t="s">
        <v>44</v>
      </c>
      <c r="D3" s="25" t="s">
        <v>45</v>
      </c>
      <c r="E3" s="25" t="s">
        <v>46</v>
      </c>
      <c r="F3" s="4">
        <v>43540</v>
      </c>
      <c r="G3" s="4">
        <v>43541</v>
      </c>
      <c r="H3" s="4">
        <v>43561</v>
      </c>
      <c r="I3" s="4">
        <v>43562</v>
      </c>
      <c r="J3" s="4">
        <v>43603</v>
      </c>
      <c r="K3" s="4">
        <v>43604</v>
      </c>
      <c r="L3" s="4">
        <v>43630</v>
      </c>
      <c r="M3" s="4">
        <v>43631</v>
      </c>
      <c r="N3" s="14" t="s">
        <v>0</v>
      </c>
      <c r="O3" s="75"/>
    </row>
    <row r="4" spans="1:15" ht="15.75" thickBot="1" x14ac:dyDescent="0.3">
      <c r="A4" s="74"/>
      <c r="B4" s="25"/>
      <c r="C4" s="25"/>
      <c r="D4" s="25"/>
      <c r="E4" s="25"/>
      <c r="F4" s="4"/>
      <c r="G4" s="4"/>
      <c r="H4" s="4"/>
      <c r="I4" s="4"/>
      <c r="J4" s="4"/>
      <c r="K4" s="4"/>
      <c r="L4" s="4"/>
      <c r="M4" s="4"/>
      <c r="N4" s="14"/>
      <c r="O4" s="75"/>
    </row>
    <row r="5" spans="1:15" ht="25.5" customHeight="1" x14ac:dyDescent="0.25">
      <c r="A5" s="86" t="s">
        <v>66</v>
      </c>
      <c r="B5" s="28" t="s">
        <v>73</v>
      </c>
      <c r="C5" s="8" t="s">
        <v>2</v>
      </c>
      <c r="D5" s="28" t="s">
        <v>3</v>
      </c>
      <c r="E5" s="8" t="s">
        <v>4</v>
      </c>
      <c r="F5" s="7">
        <v>10.8</v>
      </c>
      <c r="G5" s="7">
        <v>15.84</v>
      </c>
      <c r="H5" s="9">
        <v>8.85</v>
      </c>
      <c r="I5" s="9">
        <v>15.84</v>
      </c>
      <c r="J5" s="7">
        <v>5.6</v>
      </c>
      <c r="K5" s="7">
        <v>12.76</v>
      </c>
      <c r="L5" s="7">
        <v>23.76</v>
      </c>
      <c r="M5" s="7">
        <v>16.2</v>
      </c>
      <c r="N5" s="49">
        <f>SUM(F5:M5)</f>
        <v>109.65</v>
      </c>
      <c r="O5" s="53" t="s">
        <v>387</v>
      </c>
    </row>
    <row r="6" spans="1:15" ht="24.75" customHeight="1" x14ac:dyDescent="0.25">
      <c r="A6" s="86" t="s">
        <v>67</v>
      </c>
      <c r="B6" s="28" t="s">
        <v>74</v>
      </c>
      <c r="C6" s="8" t="s">
        <v>8</v>
      </c>
      <c r="D6" s="28" t="s">
        <v>9</v>
      </c>
      <c r="E6" s="8" t="s">
        <v>10</v>
      </c>
      <c r="F6" s="7">
        <v>10.44</v>
      </c>
      <c r="G6" s="7">
        <v>15.311999999999999</v>
      </c>
      <c r="H6" s="9">
        <v>8.6999999999999993</v>
      </c>
      <c r="I6" s="9">
        <v>14.78</v>
      </c>
      <c r="J6" s="7">
        <v>5.6</v>
      </c>
      <c r="K6" s="7">
        <v>12.1</v>
      </c>
      <c r="L6" s="7">
        <v>20.52</v>
      </c>
      <c r="M6" s="7">
        <v>10.8</v>
      </c>
      <c r="N6" s="49">
        <f>SUM(F6:M6)</f>
        <v>98.251999999999995</v>
      </c>
      <c r="O6" s="54" t="s">
        <v>394</v>
      </c>
    </row>
    <row r="7" spans="1:15" ht="30" x14ac:dyDescent="0.25">
      <c r="A7" s="86" t="s">
        <v>65</v>
      </c>
      <c r="B7" s="28" t="s">
        <v>77</v>
      </c>
      <c r="C7" s="8" t="s">
        <v>29</v>
      </c>
      <c r="D7" s="28" t="s">
        <v>30</v>
      </c>
      <c r="E7" s="8" t="s">
        <v>31</v>
      </c>
      <c r="F7" s="7">
        <v>4.8959999999999999</v>
      </c>
      <c r="G7" s="7">
        <v>15.576000000000001</v>
      </c>
      <c r="H7" s="9">
        <v>9</v>
      </c>
      <c r="I7" s="9">
        <v>8.57</v>
      </c>
      <c r="J7" s="7">
        <v>8.85</v>
      </c>
      <c r="K7" s="7">
        <v>13.2</v>
      </c>
      <c r="L7" s="7">
        <v>22.57</v>
      </c>
      <c r="M7" s="7">
        <v>15.12</v>
      </c>
      <c r="N7" s="49">
        <f>SUM(F7:M7)</f>
        <v>97.782000000000011</v>
      </c>
      <c r="O7" s="54" t="s">
        <v>393</v>
      </c>
    </row>
    <row r="8" spans="1:15" ht="30" x14ac:dyDescent="0.25">
      <c r="A8" s="86" t="s">
        <v>67</v>
      </c>
      <c r="B8" s="28" t="s">
        <v>74</v>
      </c>
      <c r="C8" s="8" t="s">
        <v>14</v>
      </c>
      <c r="D8" s="28" t="s">
        <v>15</v>
      </c>
      <c r="E8" s="8" t="s">
        <v>16</v>
      </c>
      <c r="F8" s="7">
        <v>9.4079999999999995</v>
      </c>
      <c r="G8" s="7">
        <v>14.256</v>
      </c>
      <c r="H8" s="9">
        <v>8.4</v>
      </c>
      <c r="I8" s="9">
        <v>15.31</v>
      </c>
      <c r="J8" s="7">
        <v>7.98</v>
      </c>
      <c r="K8" s="7">
        <v>7.56</v>
      </c>
      <c r="L8" s="7">
        <v>21.38</v>
      </c>
      <c r="M8" s="7">
        <v>11.7</v>
      </c>
      <c r="N8" s="49">
        <f>SUM(F8:M8)</f>
        <v>95.994</v>
      </c>
      <c r="O8" s="54" t="s">
        <v>392</v>
      </c>
    </row>
    <row r="9" spans="1:15" ht="24" x14ac:dyDescent="0.25">
      <c r="A9" s="86" t="s">
        <v>66</v>
      </c>
      <c r="B9" s="28" t="s">
        <v>73</v>
      </c>
      <c r="C9" s="8" t="s">
        <v>23</v>
      </c>
      <c r="D9" s="36" t="s">
        <v>24</v>
      </c>
      <c r="E9" s="8" t="s">
        <v>4</v>
      </c>
      <c r="F9" s="7">
        <v>8.9039999999999999</v>
      </c>
      <c r="G9" s="7">
        <v>0</v>
      </c>
      <c r="H9" s="9">
        <v>8.25</v>
      </c>
      <c r="I9" s="9">
        <v>14.52</v>
      </c>
      <c r="J9" s="7">
        <v>9</v>
      </c>
      <c r="K9" s="7">
        <v>12.98</v>
      </c>
      <c r="L9" s="7">
        <v>23.36</v>
      </c>
      <c r="M9" s="7">
        <v>15.39</v>
      </c>
      <c r="N9" s="49">
        <f>SUM(F9:M9)</f>
        <v>92.403999999999996</v>
      </c>
      <c r="O9" s="54" t="s">
        <v>391</v>
      </c>
    </row>
    <row r="10" spans="1:15" ht="30" x14ac:dyDescent="0.25">
      <c r="A10" s="112" t="s">
        <v>262</v>
      </c>
      <c r="B10" s="47" t="s">
        <v>263</v>
      </c>
      <c r="C10" s="35" t="s">
        <v>264</v>
      </c>
      <c r="D10" s="47" t="s">
        <v>18</v>
      </c>
      <c r="E10" s="35" t="s">
        <v>265</v>
      </c>
      <c r="F10" s="7"/>
      <c r="G10" s="7"/>
      <c r="H10" s="9">
        <v>0</v>
      </c>
      <c r="I10" s="7">
        <v>8.4</v>
      </c>
      <c r="J10" s="7"/>
      <c r="K10" s="7">
        <v>7.42</v>
      </c>
      <c r="L10" s="7">
        <v>20.98</v>
      </c>
      <c r="M10" s="7">
        <v>15.66</v>
      </c>
      <c r="N10" s="49">
        <f>SUM(F10:M10)</f>
        <v>52.459999999999994</v>
      </c>
      <c r="O10" s="54" t="s">
        <v>395</v>
      </c>
    </row>
    <row r="11" spans="1:15" ht="23.25" customHeight="1" x14ac:dyDescent="0.25">
      <c r="A11" s="86" t="s">
        <v>65</v>
      </c>
      <c r="B11" s="28" t="s">
        <v>77</v>
      </c>
      <c r="C11" s="8" t="s">
        <v>40</v>
      </c>
      <c r="D11" s="28" t="s">
        <v>41</v>
      </c>
      <c r="E11" s="8" t="s">
        <v>83</v>
      </c>
      <c r="F11" s="7">
        <v>0</v>
      </c>
      <c r="G11" s="7">
        <v>0</v>
      </c>
      <c r="H11" s="9"/>
      <c r="I11" s="7">
        <v>15.58</v>
      </c>
      <c r="J11" s="7"/>
      <c r="K11" s="7"/>
      <c r="L11" s="7">
        <v>19.8</v>
      </c>
      <c r="M11" s="7">
        <v>14.31</v>
      </c>
      <c r="N11" s="49">
        <f>SUM(F11:M11)</f>
        <v>49.690000000000005</v>
      </c>
      <c r="O11" s="54" t="s">
        <v>390</v>
      </c>
    </row>
    <row r="12" spans="1:15" ht="25.5" customHeight="1" x14ac:dyDescent="0.25">
      <c r="A12" s="113" t="s">
        <v>322</v>
      </c>
      <c r="B12" s="37" t="s">
        <v>323</v>
      </c>
      <c r="C12" s="37" t="s">
        <v>324</v>
      </c>
      <c r="D12" s="37" t="s">
        <v>325</v>
      </c>
      <c r="E12" s="37" t="s">
        <v>326</v>
      </c>
      <c r="F12" s="7"/>
      <c r="G12" s="7"/>
      <c r="H12" s="9"/>
      <c r="I12" s="7"/>
      <c r="J12" s="7">
        <v>8.6999999999999993</v>
      </c>
      <c r="K12" s="7">
        <v>12.32</v>
      </c>
      <c r="L12" s="7">
        <v>12.6</v>
      </c>
      <c r="M12" s="7">
        <v>14.58</v>
      </c>
      <c r="N12" s="49">
        <f>SUM(F12:M12)</f>
        <v>48.199999999999996</v>
      </c>
      <c r="O12" s="54" t="s">
        <v>388</v>
      </c>
    </row>
    <row r="13" spans="1:15" ht="30" x14ac:dyDescent="0.25">
      <c r="A13" s="86" t="s">
        <v>25</v>
      </c>
      <c r="B13" s="28" t="s">
        <v>72</v>
      </c>
      <c r="C13" s="8" t="s">
        <v>26</v>
      </c>
      <c r="D13" s="28" t="s">
        <v>27</v>
      </c>
      <c r="E13" s="8" t="s">
        <v>28</v>
      </c>
      <c r="F13" s="7">
        <f>8.85*1.5</f>
        <v>13.274999999999999</v>
      </c>
      <c r="G13" s="7">
        <f>12.54*1.5</f>
        <v>18.809999999999999</v>
      </c>
      <c r="H13" s="7"/>
      <c r="I13" s="9">
        <v>13.99</v>
      </c>
      <c r="J13" s="7"/>
      <c r="K13" s="7">
        <v>0</v>
      </c>
      <c r="L13" s="7"/>
      <c r="M13" s="7"/>
      <c r="N13" s="49">
        <f>SUM(F13:M13)</f>
        <v>46.074999999999996</v>
      </c>
      <c r="O13" s="54" t="s">
        <v>396</v>
      </c>
    </row>
    <row r="14" spans="1:15" ht="30" x14ac:dyDescent="0.25">
      <c r="A14" s="86" t="s">
        <v>82</v>
      </c>
      <c r="B14" s="28" t="s">
        <v>76</v>
      </c>
      <c r="C14" s="8" t="s">
        <v>32</v>
      </c>
      <c r="D14" s="28" t="s">
        <v>33</v>
      </c>
      <c r="E14" s="8" t="s">
        <v>34</v>
      </c>
      <c r="F14" s="7">
        <v>4.8959999999999999</v>
      </c>
      <c r="G14" s="7">
        <v>14.784000000000001</v>
      </c>
      <c r="H14" s="9">
        <v>8.5500000000000007</v>
      </c>
      <c r="I14" s="9">
        <v>15.05</v>
      </c>
      <c r="J14" s="7"/>
      <c r="K14" s="7"/>
      <c r="L14" s="7"/>
      <c r="M14" s="7"/>
      <c r="N14" s="49">
        <f>SUM(F14:M14)</f>
        <v>43.28</v>
      </c>
      <c r="O14" s="54" t="s">
        <v>397</v>
      </c>
    </row>
    <row r="15" spans="1:15" ht="31.5" customHeight="1" x14ac:dyDescent="0.25">
      <c r="A15" s="112" t="s">
        <v>258</v>
      </c>
      <c r="B15" s="46" t="s">
        <v>259</v>
      </c>
      <c r="C15" s="35" t="s">
        <v>260</v>
      </c>
      <c r="D15" s="47" t="s">
        <v>261</v>
      </c>
      <c r="E15" s="35" t="s">
        <v>306</v>
      </c>
      <c r="F15" s="7"/>
      <c r="G15" s="7"/>
      <c r="H15" s="9">
        <v>8.1</v>
      </c>
      <c r="I15" s="7">
        <v>14.26</v>
      </c>
      <c r="J15" s="7">
        <v>4.32</v>
      </c>
      <c r="K15" s="7">
        <v>12.54</v>
      </c>
      <c r="L15" s="7"/>
      <c r="M15" s="7"/>
      <c r="N15" s="49">
        <f>SUM(F15:M15)</f>
        <v>39.22</v>
      </c>
      <c r="O15" s="54" t="s">
        <v>398</v>
      </c>
    </row>
    <row r="16" spans="1:15" x14ac:dyDescent="0.25">
      <c r="A16" s="86" t="s">
        <v>356</v>
      </c>
      <c r="B16" s="28" t="s">
        <v>379</v>
      </c>
      <c r="C16" s="37" t="s">
        <v>357</v>
      </c>
      <c r="D16" s="37" t="s">
        <v>52</v>
      </c>
      <c r="E16" s="37" t="s">
        <v>358</v>
      </c>
      <c r="F16" s="7"/>
      <c r="G16" s="7"/>
      <c r="H16" s="9"/>
      <c r="I16" s="7">
        <v>0</v>
      </c>
      <c r="J16" s="7"/>
      <c r="K16" s="7"/>
      <c r="L16" s="7">
        <v>12.6</v>
      </c>
      <c r="M16" s="7">
        <v>13.5</v>
      </c>
      <c r="N16" s="49">
        <f>SUM(F16:M16)</f>
        <v>26.1</v>
      </c>
      <c r="O16" s="54" t="s">
        <v>399</v>
      </c>
    </row>
    <row r="17" spans="1:15" ht="28.5" customHeight="1" x14ac:dyDescent="0.25">
      <c r="A17" s="86" t="s">
        <v>82</v>
      </c>
      <c r="B17" s="28" t="s">
        <v>76</v>
      </c>
      <c r="C17" s="8" t="s">
        <v>35</v>
      </c>
      <c r="D17" s="28" t="s">
        <v>36</v>
      </c>
      <c r="E17" s="8" t="s">
        <v>19</v>
      </c>
      <c r="F17" s="7">
        <v>4.2</v>
      </c>
      <c r="G17" s="7">
        <v>0</v>
      </c>
      <c r="H17" s="9">
        <v>7.95</v>
      </c>
      <c r="I17" s="9">
        <v>13.73</v>
      </c>
      <c r="J17" s="7"/>
      <c r="K17" s="7"/>
      <c r="L17" s="7"/>
      <c r="M17" s="7"/>
      <c r="N17" s="49">
        <f>SUM(F17:M17)</f>
        <v>25.880000000000003</v>
      </c>
      <c r="O17" s="54" t="s">
        <v>400</v>
      </c>
    </row>
    <row r="18" spans="1:15" ht="30" x14ac:dyDescent="0.25">
      <c r="A18" s="86" t="s">
        <v>67</v>
      </c>
      <c r="B18" s="28" t="s">
        <v>74</v>
      </c>
      <c r="C18" s="8" t="s">
        <v>5</v>
      </c>
      <c r="D18" s="28" t="s">
        <v>6</v>
      </c>
      <c r="E18" s="8" t="s">
        <v>7</v>
      </c>
      <c r="F18" s="7">
        <v>10.62</v>
      </c>
      <c r="G18" s="7">
        <v>14.52</v>
      </c>
      <c r="H18" s="9"/>
      <c r="I18" s="7"/>
      <c r="J18" s="7"/>
      <c r="K18" s="7"/>
      <c r="L18" s="7"/>
      <c r="M18" s="7"/>
      <c r="N18" s="49">
        <f>SUM(F18:M18)</f>
        <v>25.14</v>
      </c>
      <c r="O18" s="54" t="s">
        <v>401</v>
      </c>
    </row>
    <row r="19" spans="1:15" ht="30" x14ac:dyDescent="0.25">
      <c r="A19" s="86" t="s">
        <v>68</v>
      </c>
      <c r="B19" s="28" t="s">
        <v>75</v>
      </c>
      <c r="C19" s="8" t="s">
        <v>20</v>
      </c>
      <c r="D19" s="28" t="s">
        <v>21</v>
      </c>
      <c r="E19" s="8" t="s">
        <v>22</v>
      </c>
      <c r="F19" s="7">
        <v>9.0719999999999992</v>
      </c>
      <c r="G19" s="7">
        <v>15.048</v>
      </c>
      <c r="H19" s="9"/>
      <c r="I19" s="7"/>
      <c r="J19" s="7"/>
      <c r="K19" s="7"/>
      <c r="L19" s="7"/>
      <c r="M19" s="7"/>
      <c r="N19" s="49">
        <f>SUM(F19:M19)</f>
        <v>24.119999999999997</v>
      </c>
      <c r="O19" s="54" t="s">
        <v>402</v>
      </c>
    </row>
    <row r="20" spans="1:15" x14ac:dyDescent="0.25">
      <c r="A20" s="86" t="s">
        <v>81</v>
      </c>
      <c r="B20" s="28" t="s">
        <v>76</v>
      </c>
      <c r="C20" s="8" t="s">
        <v>17</v>
      </c>
      <c r="D20" s="28" t="s">
        <v>18</v>
      </c>
      <c r="E20" s="8" t="s">
        <v>19</v>
      </c>
      <c r="F20" s="7">
        <v>9.24</v>
      </c>
      <c r="G20" s="7">
        <v>13.992000000000001</v>
      </c>
      <c r="H20" s="9"/>
      <c r="I20" s="7"/>
      <c r="J20" s="7"/>
      <c r="K20" s="7"/>
      <c r="L20" s="7"/>
      <c r="M20" s="7"/>
      <c r="N20" s="49">
        <f>SUM(F20:M20)</f>
        <v>23.231999999999999</v>
      </c>
      <c r="O20" s="54" t="s">
        <v>403</v>
      </c>
    </row>
    <row r="21" spans="1:15" ht="24.75" customHeight="1" x14ac:dyDescent="0.25">
      <c r="A21" s="86" t="s">
        <v>70</v>
      </c>
      <c r="B21" s="28" t="s">
        <v>79</v>
      </c>
      <c r="C21" s="8" t="s">
        <v>11</v>
      </c>
      <c r="D21" s="28" t="s">
        <v>12</v>
      </c>
      <c r="E21" s="8" t="s">
        <v>13</v>
      </c>
      <c r="F21" s="7">
        <v>10.26</v>
      </c>
      <c r="G21" s="7">
        <v>0</v>
      </c>
      <c r="H21" s="9"/>
      <c r="I21" s="7"/>
      <c r="J21" s="7"/>
      <c r="K21" s="7"/>
      <c r="L21" s="7"/>
      <c r="M21" s="7"/>
      <c r="N21" s="49">
        <f>SUM(F21:M21)</f>
        <v>10.26</v>
      </c>
      <c r="O21" s="54" t="s">
        <v>404</v>
      </c>
    </row>
    <row r="22" spans="1:15" x14ac:dyDescent="0.25">
      <c r="A22" s="86" t="s">
        <v>69</v>
      </c>
      <c r="B22" s="28" t="s">
        <v>78</v>
      </c>
      <c r="C22" s="8" t="s">
        <v>63</v>
      </c>
      <c r="D22" s="28" t="s">
        <v>21</v>
      </c>
      <c r="E22" s="8" t="s">
        <v>64</v>
      </c>
      <c r="F22" s="7">
        <f>3.71*1.5</f>
        <v>5.5649999999999995</v>
      </c>
      <c r="G22" s="7">
        <v>0</v>
      </c>
      <c r="H22" s="9"/>
      <c r="I22" s="7"/>
      <c r="J22" s="7"/>
      <c r="K22" s="7"/>
      <c r="L22" s="7"/>
      <c r="M22" s="7"/>
      <c r="N22" s="49">
        <f>SUM(F22:M22)</f>
        <v>5.5649999999999995</v>
      </c>
      <c r="O22" s="54" t="s">
        <v>405</v>
      </c>
    </row>
    <row r="23" spans="1:15" ht="30.75" thickBot="1" x14ac:dyDescent="0.3">
      <c r="A23" s="87" t="s">
        <v>65</v>
      </c>
      <c r="B23" s="88" t="s">
        <v>77</v>
      </c>
      <c r="C23" s="89" t="s">
        <v>37</v>
      </c>
      <c r="D23" s="88" t="s">
        <v>38</v>
      </c>
      <c r="E23" s="89" t="s">
        <v>39</v>
      </c>
      <c r="F23" s="90">
        <v>3.6</v>
      </c>
      <c r="G23" s="90">
        <v>0</v>
      </c>
      <c r="H23" s="114"/>
      <c r="I23" s="90"/>
      <c r="J23" s="90"/>
      <c r="K23" s="90"/>
      <c r="L23" s="90"/>
      <c r="M23" s="90"/>
      <c r="N23" s="115">
        <f>SUM(F23:M23)</f>
        <v>3.6</v>
      </c>
      <c r="O23" s="55" t="s">
        <v>406</v>
      </c>
    </row>
    <row r="24" spans="1:15" x14ac:dyDescent="0.25">
      <c r="C24" s="22"/>
      <c r="H24" s="15"/>
    </row>
  </sheetData>
  <sortState ref="A5:N23">
    <sortCondition descending="1" ref="N5:N23"/>
  </sortState>
  <mergeCells count="5">
    <mergeCell ref="F2:G2"/>
    <mergeCell ref="H2:I2"/>
    <mergeCell ref="J2:K2"/>
    <mergeCell ref="A1:O1"/>
    <mergeCell ref="L2:M2"/>
  </mergeCells>
  <phoneticPr fontId="10" type="noConversion"/>
  <pageMargins left="0.23622047244094491" right="0.23622047244094491" top="0.74803149606299213" bottom="0.74803149606299213" header="0.31496062992125984" footer="0.31496062992125984"/>
  <pageSetup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17"/>
  <sheetViews>
    <sheetView workbookViewId="0">
      <selection activeCell="E28" sqref="E28"/>
    </sheetView>
  </sheetViews>
  <sheetFormatPr defaultRowHeight="15" x14ac:dyDescent="0.25"/>
  <cols>
    <col min="1" max="1" width="19.42578125" customWidth="1"/>
    <col min="2" max="2" width="14.140625" customWidth="1"/>
    <col min="3" max="3" width="12.42578125" customWidth="1"/>
    <col min="4" max="4" width="11.42578125" customWidth="1"/>
    <col min="5" max="5" width="17.28515625" customWidth="1"/>
    <col min="12" max="12" width="9.7109375" customWidth="1"/>
    <col min="13" max="13" width="11.28515625" customWidth="1"/>
    <col min="14" max="14" width="11.42578125" customWidth="1"/>
    <col min="15" max="15" width="4" customWidth="1"/>
  </cols>
  <sheetData>
    <row r="1" spans="1:15" x14ac:dyDescent="0.25">
      <c r="A1" s="111" t="s">
        <v>428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8"/>
    </row>
    <row r="2" spans="1:15" x14ac:dyDescent="0.25">
      <c r="A2" s="99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1"/>
    </row>
    <row r="3" spans="1:15" ht="15.75" thickBot="1" x14ac:dyDescent="0.3">
      <c r="A3" s="102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4"/>
    </row>
    <row r="4" spans="1:15" x14ac:dyDescent="0.25">
      <c r="A4" s="60"/>
      <c r="B4" s="56"/>
      <c r="C4" s="56"/>
      <c r="D4" s="56"/>
      <c r="E4" s="56"/>
      <c r="F4" s="96" t="s">
        <v>1</v>
      </c>
      <c r="G4" s="94"/>
      <c r="H4" s="96" t="s">
        <v>267</v>
      </c>
      <c r="I4" s="94"/>
      <c r="J4" s="95" t="s">
        <v>48</v>
      </c>
      <c r="K4" s="95"/>
      <c r="L4" s="95" t="s">
        <v>351</v>
      </c>
      <c r="M4" s="95"/>
      <c r="N4" s="61"/>
    </row>
    <row r="5" spans="1:15" x14ac:dyDescent="0.25">
      <c r="A5" s="62"/>
      <c r="B5" s="5"/>
      <c r="C5" s="5"/>
      <c r="D5" s="5"/>
      <c r="E5" s="5"/>
      <c r="F5" s="13" t="s">
        <v>268</v>
      </c>
      <c r="G5" s="13" t="s">
        <v>269</v>
      </c>
      <c r="H5" s="13" t="s">
        <v>268</v>
      </c>
      <c r="I5" s="13" t="s">
        <v>269</v>
      </c>
      <c r="J5" s="13" t="s">
        <v>268</v>
      </c>
      <c r="K5" s="13" t="s">
        <v>269</v>
      </c>
      <c r="L5" s="4">
        <v>43630</v>
      </c>
      <c r="M5" s="4">
        <v>43631</v>
      </c>
      <c r="N5" s="63" t="s">
        <v>0</v>
      </c>
    </row>
    <row r="6" spans="1:15" ht="15.75" thickBot="1" x14ac:dyDescent="0.3">
      <c r="A6" s="62"/>
      <c r="B6" s="5"/>
      <c r="C6" s="5"/>
      <c r="D6" s="5"/>
      <c r="E6" s="5"/>
      <c r="F6" s="13"/>
      <c r="G6" s="13"/>
      <c r="H6" s="13"/>
      <c r="I6" s="13"/>
      <c r="J6" s="13"/>
      <c r="K6" s="13"/>
      <c r="L6" s="4"/>
      <c r="M6" s="4"/>
      <c r="N6" s="64"/>
    </row>
    <row r="7" spans="1:15" x14ac:dyDescent="0.25">
      <c r="A7" s="65" t="s">
        <v>49</v>
      </c>
      <c r="B7" s="13" t="s">
        <v>71</v>
      </c>
      <c r="C7" s="13" t="s">
        <v>51</v>
      </c>
      <c r="D7" s="13" t="s">
        <v>52</v>
      </c>
      <c r="E7" s="13" t="s">
        <v>53</v>
      </c>
      <c r="F7" s="13">
        <v>9</v>
      </c>
      <c r="G7" s="13">
        <v>12.98</v>
      </c>
      <c r="H7" s="13">
        <v>10.26</v>
      </c>
      <c r="I7" s="13">
        <v>15.05</v>
      </c>
      <c r="J7" s="5">
        <v>8.85</v>
      </c>
      <c r="K7" s="5">
        <v>13.2</v>
      </c>
      <c r="L7" s="5">
        <v>22.96</v>
      </c>
      <c r="M7" s="5">
        <v>10.08</v>
      </c>
      <c r="N7" s="66">
        <f>SUM(F7:M7)</f>
        <v>102.38000000000001</v>
      </c>
      <c r="O7" s="57" t="s">
        <v>387</v>
      </c>
    </row>
    <row r="8" spans="1:15" x14ac:dyDescent="0.25">
      <c r="A8" s="65" t="s">
        <v>270</v>
      </c>
      <c r="B8" s="13" t="s">
        <v>271</v>
      </c>
      <c r="C8" s="13" t="s">
        <v>54</v>
      </c>
      <c r="D8" s="13" t="s">
        <v>55</v>
      </c>
      <c r="E8" s="13" t="s">
        <v>56</v>
      </c>
      <c r="F8" s="13">
        <v>8.6999999999999993</v>
      </c>
      <c r="G8" s="13">
        <v>12.76</v>
      </c>
      <c r="H8" s="13">
        <v>10.08</v>
      </c>
      <c r="I8" s="13">
        <v>15.84</v>
      </c>
      <c r="J8" s="5">
        <v>8.6999999999999993</v>
      </c>
      <c r="K8" s="5">
        <v>7.7</v>
      </c>
      <c r="L8" s="5">
        <v>21.78</v>
      </c>
      <c r="M8" s="5">
        <v>13.77</v>
      </c>
      <c r="N8" s="66">
        <f>SUM(F8:M8)</f>
        <v>99.33</v>
      </c>
      <c r="O8" s="58" t="s">
        <v>394</v>
      </c>
    </row>
    <row r="9" spans="1:15" x14ac:dyDescent="0.25">
      <c r="A9" s="65" t="s">
        <v>385</v>
      </c>
      <c r="B9" s="13" t="s">
        <v>272</v>
      </c>
      <c r="C9" s="13" t="s">
        <v>26</v>
      </c>
      <c r="D9" s="13" t="s">
        <v>27</v>
      </c>
      <c r="E9" s="13" t="s">
        <v>28</v>
      </c>
      <c r="F9" s="13">
        <v>8.85</v>
      </c>
      <c r="G9" s="13">
        <v>12.54</v>
      </c>
      <c r="H9" s="13">
        <v>10.62</v>
      </c>
      <c r="I9" s="13">
        <v>15.58</v>
      </c>
      <c r="J9" s="5">
        <v>8.5500000000000007</v>
      </c>
      <c r="K9" s="5">
        <v>12.98</v>
      </c>
      <c r="L9" s="5"/>
      <c r="M9" s="5">
        <v>14.31</v>
      </c>
      <c r="N9" s="66">
        <f>SUM(F9:M9)</f>
        <v>83.43</v>
      </c>
      <c r="O9" s="58" t="s">
        <v>393</v>
      </c>
    </row>
    <row r="10" spans="1:15" x14ac:dyDescent="0.25">
      <c r="A10" s="65" t="s">
        <v>274</v>
      </c>
      <c r="B10" s="13" t="s">
        <v>275</v>
      </c>
      <c r="C10" s="13" t="s">
        <v>60</v>
      </c>
      <c r="D10" s="13" t="s">
        <v>61</v>
      </c>
      <c r="E10" s="13" t="s">
        <v>62</v>
      </c>
      <c r="F10" s="13">
        <v>4.32</v>
      </c>
      <c r="G10" s="13">
        <v>3.24</v>
      </c>
      <c r="H10" s="13">
        <v>10.8</v>
      </c>
      <c r="I10" s="13">
        <v>8.9</v>
      </c>
      <c r="J10" s="5">
        <v>9</v>
      </c>
      <c r="K10" s="5">
        <v>12.76</v>
      </c>
      <c r="L10" s="5">
        <v>22.17</v>
      </c>
      <c r="M10" s="5">
        <v>11.7</v>
      </c>
      <c r="N10" s="66">
        <f>SUM(F10:M10)</f>
        <v>82.89</v>
      </c>
      <c r="O10" s="58" t="s">
        <v>392</v>
      </c>
    </row>
    <row r="11" spans="1:15" x14ac:dyDescent="0.25">
      <c r="A11" s="65" t="s">
        <v>258</v>
      </c>
      <c r="B11" s="13" t="s">
        <v>259</v>
      </c>
      <c r="C11" s="13" t="s">
        <v>276</v>
      </c>
      <c r="D11" s="13" t="s">
        <v>114</v>
      </c>
      <c r="E11" s="13" t="s">
        <v>277</v>
      </c>
      <c r="F11" s="13"/>
      <c r="G11" s="13"/>
      <c r="H11" s="13">
        <v>10.44</v>
      </c>
      <c r="I11" s="13">
        <v>15.31</v>
      </c>
      <c r="J11" s="5">
        <v>4.4000000000000004</v>
      </c>
      <c r="K11" s="5">
        <v>12.54</v>
      </c>
      <c r="L11" s="5">
        <v>19.8</v>
      </c>
      <c r="M11" s="5">
        <v>14.85</v>
      </c>
      <c r="N11" s="66">
        <f>SUM(F11:M11)</f>
        <v>77.339999999999989</v>
      </c>
      <c r="O11" s="58" t="s">
        <v>391</v>
      </c>
    </row>
    <row r="12" spans="1:15" x14ac:dyDescent="0.25">
      <c r="A12" s="65" t="s">
        <v>327</v>
      </c>
      <c r="B12" s="13" t="s">
        <v>328</v>
      </c>
      <c r="C12" s="13" t="s">
        <v>203</v>
      </c>
      <c r="D12" s="13" t="s">
        <v>329</v>
      </c>
      <c r="E12" s="13" t="s">
        <v>330</v>
      </c>
      <c r="F12" s="13"/>
      <c r="G12" s="13"/>
      <c r="H12" s="13"/>
      <c r="I12" s="13"/>
      <c r="J12" s="5">
        <v>7.84</v>
      </c>
      <c r="K12" s="5">
        <v>12.32</v>
      </c>
      <c r="L12" s="5">
        <v>20.190000000000001</v>
      </c>
      <c r="M12" s="5">
        <v>15.93</v>
      </c>
      <c r="N12" s="66">
        <f>SUM(F12:M12)</f>
        <v>56.28</v>
      </c>
      <c r="O12" s="58" t="s">
        <v>395</v>
      </c>
    </row>
    <row r="13" spans="1:15" x14ac:dyDescent="0.25">
      <c r="A13" s="65" t="s">
        <v>50</v>
      </c>
      <c r="B13" s="13" t="s">
        <v>273</v>
      </c>
      <c r="C13" s="13" t="s">
        <v>57</v>
      </c>
      <c r="D13" s="13" t="s">
        <v>58</v>
      </c>
      <c r="E13" s="13" t="s">
        <v>59</v>
      </c>
      <c r="F13" s="13">
        <v>5.5</v>
      </c>
      <c r="G13" s="13">
        <v>7.84</v>
      </c>
      <c r="H13" s="13">
        <v>5.18</v>
      </c>
      <c r="I13" s="13">
        <v>8.74</v>
      </c>
      <c r="J13" s="5"/>
      <c r="K13" s="5"/>
      <c r="L13" s="5">
        <v>12.6</v>
      </c>
      <c r="M13" s="5">
        <v>9</v>
      </c>
      <c r="N13" s="66">
        <f>SUM(F13:M13)</f>
        <v>48.86</v>
      </c>
      <c r="O13" s="58" t="s">
        <v>390</v>
      </c>
    </row>
    <row r="14" spans="1:15" x14ac:dyDescent="0.25">
      <c r="A14" s="65" t="s">
        <v>386</v>
      </c>
      <c r="B14" s="13" t="s">
        <v>278</v>
      </c>
      <c r="C14" s="13" t="s">
        <v>279</v>
      </c>
      <c r="D14" s="13" t="s">
        <v>280</v>
      </c>
      <c r="E14" s="13" t="s">
        <v>281</v>
      </c>
      <c r="F14" s="13"/>
      <c r="G14" s="13"/>
      <c r="H14" s="13">
        <v>9.24</v>
      </c>
      <c r="I14" s="13">
        <v>14.52</v>
      </c>
      <c r="J14" s="5"/>
      <c r="K14" s="5"/>
      <c r="L14" s="5"/>
      <c r="M14" s="5"/>
      <c r="N14" s="66">
        <f>SUM(F14:M14)</f>
        <v>23.759999999999998</v>
      </c>
      <c r="O14" s="58" t="s">
        <v>389</v>
      </c>
    </row>
    <row r="15" spans="1:15" x14ac:dyDescent="0.25">
      <c r="A15" s="65" t="s">
        <v>286</v>
      </c>
      <c r="B15" s="13" t="s">
        <v>287</v>
      </c>
      <c r="C15" s="13" t="s">
        <v>234</v>
      </c>
      <c r="D15" s="13" t="s">
        <v>288</v>
      </c>
      <c r="E15" s="13" t="s">
        <v>289</v>
      </c>
      <c r="F15" s="13"/>
      <c r="G15" s="13"/>
      <c r="H15" s="13">
        <v>0</v>
      </c>
      <c r="I15" s="13">
        <v>0</v>
      </c>
      <c r="J15" s="5"/>
      <c r="K15" s="5"/>
      <c r="L15" s="5">
        <v>12.6</v>
      </c>
      <c r="M15" s="5">
        <v>0</v>
      </c>
      <c r="N15" s="66">
        <f>SUM(F15:M15)</f>
        <v>12.6</v>
      </c>
      <c r="O15" s="58" t="s">
        <v>388</v>
      </c>
    </row>
    <row r="16" spans="1:15" ht="15.75" thickBot="1" x14ac:dyDescent="0.3">
      <c r="A16" s="65" t="s">
        <v>248</v>
      </c>
      <c r="B16" s="13" t="s">
        <v>282</v>
      </c>
      <c r="C16" s="13" t="s">
        <v>63</v>
      </c>
      <c r="D16" s="13" t="s">
        <v>21</v>
      </c>
      <c r="E16" s="13" t="s">
        <v>64</v>
      </c>
      <c r="F16" s="13">
        <v>3.71</v>
      </c>
      <c r="G16" s="13">
        <v>0</v>
      </c>
      <c r="H16" s="13">
        <v>0</v>
      </c>
      <c r="I16" s="13"/>
      <c r="J16" s="5"/>
      <c r="K16" s="5"/>
      <c r="L16" s="5"/>
      <c r="M16" s="5"/>
      <c r="N16" s="66">
        <f>SUM(F16:M16)</f>
        <v>3.71</v>
      </c>
      <c r="O16" s="59" t="s">
        <v>396</v>
      </c>
    </row>
    <row r="17" spans="1:14" ht="15.75" thickBot="1" x14ac:dyDescent="0.3">
      <c r="A17" s="67"/>
      <c r="B17" s="68"/>
      <c r="C17" s="68"/>
      <c r="D17" s="68"/>
      <c r="E17" s="68"/>
      <c r="F17" s="68"/>
      <c r="G17" s="68"/>
      <c r="H17" s="68"/>
      <c r="I17" s="68"/>
      <c r="J17" s="69"/>
      <c r="K17" s="69"/>
      <c r="L17" s="69"/>
      <c r="M17" s="69"/>
      <c r="N17" s="70">
        <f t="shared" ref="N17" si="0">SUM(F17:M17)</f>
        <v>0</v>
      </c>
    </row>
  </sheetData>
  <sortState ref="A7:N16">
    <sortCondition descending="1" ref="N7:N16"/>
  </sortState>
  <mergeCells count="5">
    <mergeCell ref="J4:K4"/>
    <mergeCell ref="L4:M4"/>
    <mergeCell ref="F4:G4"/>
    <mergeCell ref="H4:I4"/>
    <mergeCell ref="A1:N3"/>
  </mergeCells>
  <phoneticPr fontId="10" type="noConversion"/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O30"/>
  <sheetViews>
    <sheetView workbookViewId="0">
      <selection activeCell="G17" sqref="G17"/>
    </sheetView>
  </sheetViews>
  <sheetFormatPr defaultRowHeight="15" x14ac:dyDescent="0.25"/>
  <cols>
    <col min="1" max="1" width="16.140625" customWidth="1"/>
    <col min="2" max="2" width="15.42578125" customWidth="1"/>
    <col min="3" max="3" width="13.28515625" customWidth="1"/>
    <col min="4" max="4" width="12.7109375" customWidth="1"/>
    <col min="5" max="5" width="14.7109375" customWidth="1"/>
    <col min="6" max="7" width="6.7109375" customWidth="1"/>
    <col min="8" max="8" width="7.140625" customWidth="1"/>
    <col min="9" max="9" width="8.85546875" customWidth="1"/>
    <col min="15" max="15" width="5.28515625" customWidth="1"/>
  </cols>
  <sheetData>
    <row r="1" spans="1:15" ht="29.25" thickBot="1" x14ac:dyDescent="0.5">
      <c r="A1" s="107" t="s">
        <v>427</v>
      </c>
      <c r="B1" s="108"/>
      <c r="C1" s="108"/>
      <c r="D1" s="108"/>
      <c r="E1" s="108"/>
      <c r="F1" s="108"/>
      <c r="G1" s="108"/>
      <c r="H1" s="108"/>
      <c r="I1" s="108"/>
      <c r="J1" s="109"/>
      <c r="K1" s="109"/>
      <c r="L1" s="109"/>
      <c r="M1" s="109"/>
      <c r="N1" s="109"/>
      <c r="O1" s="110"/>
    </row>
    <row r="2" spans="1:15" s="2" customFormat="1" ht="15" customHeight="1" x14ac:dyDescent="0.25">
      <c r="A2" s="71"/>
      <c r="B2" s="72"/>
      <c r="C2" s="73"/>
      <c r="D2" s="73"/>
      <c r="E2" s="73"/>
      <c r="F2" s="95" t="s">
        <v>1</v>
      </c>
      <c r="G2" s="95"/>
      <c r="H2" s="95" t="s">
        <v>47</v>
      </c>
      <c r="I2" s="95"/>
      <c r="J2" s="95" t="s">
        <v>48</v>
      </c>
      <c r="K2" s="95"/>
      <c r="L2" s="95" t="s">
        <v>351</v>
      </c>
      <c r="M2" s="95"/>
      <c r="N2" s="73"/>
      <c r="O2" s="61"/>
    </row>
    <row r="3" spans="1:15" x14ac:dyDescent="0.25">
      <c r="A3" s="74" t="s">
        <v>43</v>
      </c>
      <c r="B3" s="25" t="s">
        <v>42</v>
      </c>
      <c r="C3" s="25" t="s">
        <v>44</v>
      </c>
      <c r="D3" s="25" t="s">
        <v>45</v>
      </c>
      <c r="E3" s="25" t="s">
        <v>46</v>
      </c>
      <c r="F3" s="4">
        <v>43540</v>
      </c>
      <c r="G3" s="4">
        <v>43541</v>
      </c>
      <c r="H3" s="4">
        <v>43561</v>
      </c>
      <c r="I3" s="4">
        <v>43562</v>
      </c>
      <c r="J3" s="4">
        <v>43603</v>
      </c>
      <c r="K3" s="4">
        <v>43604</v>
      </c>
      <c r="L3" s="4">
        <v>43603</v>
      </c>
      <c r="M3" s="4">
        <v>43604</v>
      </c>
      <c r="N3" s="14" t="s">
        <v>0</v>
      </c>
      <c r="O3" s="75"/>
    </row>
    <row r="4" spans="1:15" ht="15.75" thickBot="1" x14ac:dyDescent="0.3">
      <c r="A4" s="74"/>
      <c r="B4" s="25"/>
      <c r="C4" s="25"/>
      <c r="D4" s="25"/>
      <c r="E4" s="25"/>
      <c r="F4" s="4"/>
      <c r="G4" s="4"/>
      <c r="H4" s="4"/>
      <c r="I4" s="4"/>
      <c r="J4" s="4"/>
      <c r="K4" s="4"/>
      <c r="L4" s="4"/>
      <c r="M4" s="4"/>
      <c r="N4" s="14"/>
      <c r="O4" s="75"/>
    </row>
    <row r="5" spans="1:15" ht="30" x14ac:dyDescent="0.25">
      <c r="A5" s="76" t="s">
        <v>49</v>
      </c>
      <c r="B5" s="20" t="s">
        <v>197</v>
      </c>
      <c r="C5" s="29" t="s">
        <v>172</v>
      </c>
      <c r="D5" s="29" t="s">
        <v>173</v>
      </c>
      <c r="E5" s="29" t="s">
        <v>174</v>
      </c>
      <c r="F5" s="19">
        <v>11.55</v>
      </c>
      <c r="G5" s="19">
        <v>9.8000000000000007</v>
      </c>
      <c r="H5" s="19">
        <v>10.62</v>
      </c>
      <c r="I5" s="19">
        <v>14.78</v>
      </c>
      <c r="J5" s="30">
        <v>5.38</v>
      </c>
      <c r="K5" s="30">
        <v>15.58</v>
      </c>
      <c r="L5" s="30">
        <v>21.78</v>
      </c>
      <c r="M5" s="30">
        <v>11.01</v>
      </c>
      <c r="N5" s="24">
        <f>SUM(F5:M5)</f>
        <v>100.50000000000001</v>
      </c>
      <c r="O5" s="53" t="s">
        <v>387</v>
      </c>
    </row>
    <row r="6" spans="1:15" ht="30" x14ac:dyDescent="0.25">
      <c r="A6" s="76" t="s">
        <v>70</v>
      </c>
      <c r="B6" s="20" t="s">
        <v>79</v>
      </c>
      <c r="C6" s="29" t="s">
        <v>178</v>
      </c>
      <c r="D6" s="29" t="s">
        <v>179</v>
      </c>
      <c r="E6" s="29" t="s">
        <v>180</v>
      </c>
      <c r="F6" s="19">
        <v>11.97</v>
      </c>
      <c r="G6" s="19">
        <v>9.8000000000000007</v>
      </c>
      <c r="H6" s="19">
        <v>10.26</v>
      </c>
      <c r="I6" s="19">
        <v>15.31</v>
      </c>
      <c r="J6" s="30">
        <v>5.38</v>
      </c>
      <c r="K6" s="30">
        <v>8.9</v>
      </c>
      <c r="L6" s="30">
        <v>22.96</v>
      </c>
      <c r="M6" s="30">
        <v>15.3</v>
      </c>
      <c r="N6" s="24">
        <f>SUM(F6:M6)</f>
        <v>99.88000000000001</v>
      </c>
      <c r="O6" s="54" t="s">
        <v>394</v>
      </c>
    </row>
    <row r="7" spans="1:15" ht="30" x14ac:dyDescent="0.25">
      <c r="A7" s="76" t="s">
        <v>67</v>
      </c>
      <c r="B7" s="20" t="s">
        <v>74</v>
      </c>
      <c r="C7" s="29" t="s">
        <v>60</v>
      </c>
      <c r="D7" s="29" t="s">
        <v>61</v>
      </c>
      <c r="E7" s="29" t="s">
        <v>169</v>
      </c>
      <c r="F7" s="19">
        <v>6.3</v>
      </c>
      <c r="G7" s="19">
        <v>17.864000000000001</v>
      </c>
      <c r="H7" s="19">
        <v>10.44</v>
      </c>
      <c r="I7" s="19">
        <v>15.84</v>
      </c>
      <c r="J7" s="30"/>
      <c r="K7" s="30"/>
      <c r="L7" s="30">
        <v>22.175999999999998</v>
      </c>
      <c r="M7" s="30">
        <v>15.93</v>
      </c>
      <c r="N7" s="24">
        <f>SUM(F7:M7)</f>
        <v>88.550000000000011</v>
      </c>
      <c r="O7" s="54" t="s">
        <v>393</v>
      </c>
    </row>
    <row r="8" spans="1:15" ht="30" x14ac:dyDescent="0.25">
      <c r="A8" s="76" t="s">
        <v>65</v>
      </c>
      <c r="B8" s="20" t="s">
        <v>77</v>
      </c>
      <c r="C8" s="29" t="s">
        <v>158</v>
      </c>
      <c r="D8" s="29" t="s">
        <v>159</v>
      </c>
      <c r="E8" s="29" t="s">
        <v>190</v>
      </c>
      <c r="F8" s="19">
        <v>6.3</v>
      </c>
      <c r="G8" s="19">
        <v>0</v>
      </c>
      <c r="H8" s="19">
        <v>9.9</v>
      </c>
      <c r="I8" s="19">
        <v>0</v>
      </c>
      <c r="J8" s="30">
        <v>9.58</v>
      </c>
      <c r="K8" s="30">
        <v>15.05</v>
      </c>
      <c r="L8" s="30">
        <v>22.57</v>
      </c>
      <c r="M8" s="30">
        <v>16.2</v>
      </c>
      <c r="N8" s="24">
        <f>SUM(F8:M8)</f>
        <v>79.599999999999994</v>
      </c>
      <c r="O8" s="54" t="s">
        <v>392</v>
      </c>
    </row>
    <row r="9" spans="1:15" x14ac:dyDescent="0.25">
      <c r="A9" s="77" t="s">
        <v>262</v>
      </c>
      <c r="B9" s="21" t="s">
        <v>301</v>
      </c>
      <c r="C9" s="21" t="s">
        <v>302</v>
      </c>
      <c r="D9" s="21" t="s">
        <v>303</v>
      </c>
      <c r="E9" s="21" t="s">
        <v>304</v>
      </c>
      <c r="F9" s="30"/>
      <c r="G9" s="30"/>
      <c r="H9" s="30">
        <v>10.08</v>
      </c>
      <c r="I9" s="30">
        <v>15.05</v>
      </c>
      <c r="J9" s="30"/>
      <c r="K9" s="30">
        <v>15.84</v>
      </c>
      <c r="L9" s="30">
        <v>23.76</v>
      </c>
      <c r="M9" s="30">
        <v>8.1</v>
      </c>
      <c r="N9" s="24">
        <f>SUM(F9:M9)</f>
        <v>72.83</v>
      </c>
      <c r="O9" s="54" t="s">
        <v>391</v>
      </c>
    </row>
    <row r="10" spans="1:15" ht="30" x14ac:dyDescent="0.25">
      <c r="A10" s="76" t="s">
        <v>67</v>
      </c>
      <c r="B10" s="20" t="s">
        <v>74</v>
      </c>
      <c r="C10" s="29" t="s">
        <v>184</v>
      </c>
      <c r="D10" s="29" t="s">
        <v>185</v>
      </c>
      <c r="E10" s="29" t="s">
        <v>186</v>
      </c>
      <c r="F10" s="19">
        <v>5.6</v>
      </c>
      <c r="G10" s="19">
        <v>9.8000000000000007</v>
      </c>
      <c r="H10" s="19">
        <v>4.99</v>
      </c>
      <c r="I10" s="19">
        <v>14.52</v>
      </c>
      <c r="J10" s="30"/>
      <c r="K10" s="30"/>
      <c r="L10" s="30">
        <v>20.98</v>
      </c>
      <c r="M10" s="30">
        <v>14.85</v>
      </c>
      <c r="N10" s="24">
        <f>SUM(F10:M10)</f>
        <v>70.739999999999995</v>
      </c>
      <c r="O10" s="54" t="s">
        <v>395</v>
      </c>
    </row>
    <row r="11" spans="1:15" ht="30" x14ac:dyDescent="0.25">
      <c r="A11" s="76" t="s">
        <v>65</v>
      </c>
      <c r="B11" s="20" t="s">
        <v>77</v>
      </c>
      <c r="C11" s="29" t="s">
        <v>158</v>
      </c>
      <c r="D11" s="29" t="s">
        <v>159</v>
      </c>
      <c r="E11" s="29" t="s">
        <v>160</v>
      </c>
      <c r="F11" s="19">
        <v>11.76</v>
      </c>
      <c r="G11" s="19">
        <v>18.172000000000001</v>
      </c>
      <c r="H11" s="19">
        <v>10.8</v>
      </c>
      <c r="I11" s="19">
        <v>15.58</v>
      </c>
      <c r="J11" s="30">
        <v>10.8</v>
      </c>
      <c r="K11" s="30">
        <v>0</v>
      </c>
      <c r="L11" s="30"/>
      <c r="M11" s="30"/>
      <c r="N11" s="24">
        <f>SUM(F11:M11)</f>
        <v>67.111999999999995</v>
      </c>
      <c r="O11" s="54" t="s">
        <v>390</v>
      </c>
    </row>
    <row r="12" spans="1:15" x14ac:dyDescent="0.25">
      <c r="A12" s="77" t="s">
        <v>258</v>
      </c>
      <c r="B12" s="21" t="s">
        <v>259</v>
      </c>
      <c r="C12" s="21" t="s">
        <v>260</v>
      </c>
      <c r="D12" s="21" t="s">
        <v>261</v>
      </c>
      <c r="E12" s="21" t="s">
        <v>306</v>
      </c>
      <c r="F12" s="31"/>
      <c r="G12" s="31"/>
      <c r="H12" s="31">
        <v>0</v>
      </c>
      <c r="I12" s="31">
        <v>8.74</v>
      </c>
      <c r="J12" s="32">
        <v>3.74</v>
      </c>
      <c r="K12" s="32">
        <v>14.52</v>
      </c>
      <c r="L12" s="32">
        <v>23.64</v>
      </c>
      <c r="M12" s="32">
        <v>15.12</v>
      </c>
      <c r="N12" s="24">
        <f>SUM(F12:M12)</f>
        <v>65.760000000000005</v>
      </c>
      <c r="O12" s="54" t="s">
        <v>389</v>
      </c>
    </row>
    <row r="13" spans="1:15" ht="30" x14ac:dyDescent="0.25">
      <c r="A13" s="76" t="s">
        <v>67</v>
      </c>
      <c r="B13" s="20" t="s">
        <v>74</v>
      </c>
      <c r="C13" s="29" t="s">
        <v>167</v>
      </c>
      <c r="D13" s="29" t="s">
        <v>61</v>
      </c>
      <c r="E13" s="29" t="s">
        <v>168</v>
      </c>
      <c r="F13" s="19">
        <v>7.28</v>
      </c>
      <c r="G13" s="19">
        <v>17.248000000000001</v>
      </c>
      <c r="H13" s="19">
        <v>4.99</v>
      </c>
      <c r="I13" s="19">
        <v>0</v>
      </c>
      <c r="J13" s="30"/>
      <c r="K13" s="30"/>
      <c r="L13" s="30">
        <v>12.6</v>
      </c>
      <c r="M13" s="30">
        <v>14.58</v>
      </c>
      <c r="N13" s="24">
        <f>SUM(F13:M13)</f>
        <v>56.698</v>
      </c>
      <c r="O13" s="54" t="s">
        <v>388</v>
      </c>
    </row>
    <row r="14" spans="1:15" ht="30" x14ac:dyDescent="0.25">
      <c r="A14" s="76" t="s">
        <v>195</v>
      </c>
      <c r="B14" s="20" t="s">
        <v>198</v>
      </c>
      <c r="C14" s="29" t="s">
        <v>175</v>
      </c>
      <c r="D14" s="29" t="s">
        <v>176</v>
      </c>
      <c r="E14" s="29" t="s">
        <v>177</v>
      </c>
      <c r="F14" s="19">
        <v>5.6</v>
      </c>
      <c r="G14" s="19">
        <v>16.632000000000001</v>
      </c>
      <c r="H14" s="19"/>
      <c r="I14" s="19"/>
      <c r="J14" s="30">
        <v>3.74</v>
      </c>
      <c r="K14" s="30"/>
      <c r="L14" s="30">
        <v>12.6</v>
      </c>
      <c r="M14" s="30">
        <v>10.08</v>
      </c>
      <c r="N14" s="24">
        <f>SUM(F14:M14)</f>
        <v>48.652000000000001</v>
      </c>
      <c r="O14" s="54" t="s">
        <v>396</v>
      </c>
    </row>
    <row r="15" spans="1:15" ht="30" x14ac:dyDescent="0.25">
      <c r="A15" s="76" t="s">
        <v>155</v>
      </c>
      <c r="B15" s="20" t="s">
        <v>145</v>
      </c>
      <c r="C15" s="29" t="s">
        <v>164</v>
      </c>
      <c r="D15" s="29" t="s">
        <v>165</v>
      </c>
      <c r="E15" s="29" t="s">
        <v>166</v>
      </c>
      <c r="F15" s="19">
        <v>6.3</v>
      </c>
      <c r="G15" s="19">
        <v>16.940000000000001</v>
      </c>
      <c r="H15" s="19">
        <v>9.7200000000000006</v>
      </c>
      <c r="I15" s="19">
        <v>3.6</v>
      </c>
      <c r="J15" s="30">
        <v>0</v>
      </c>
      <c r="K15" s="30">
        <v>8.74</v>
      </c>
      <c r="L15" s="30"/>
      <c r="M15" s="30"/>
      <c r="N15" s="24">
        <f>SUM(F15:M15)</f>
        <v>45.300000000000004</v>
      </c>
      <c r="O15" s="54" t="s">
        <v>397</v>
      </c>
    </row>
    <row r="16" spans="1:15" ht="30" x14ac:dyDescent="0.25">
      <c r="A16" s="76" t="s">
        <v>194</v>
      </c>
      <c r="B16" s="20" t="s">
        <v>196</v>
      </c>
      <c r="C16" s="29" t="s">
        <v>161</v>
      </c>
      <c r="D16" s="29" t="s">
        <v>162</v>
      </c>
      <c r="E16" s="29" t="s">
        <v>163</v>
      </c>
      <c r="F16" s="19">
        <v>6.3</v>
      </c>
      <c r="G16" s="19">
        <v>17.556000000000001</v>
      </c>
      <c r="H16" s="19"/>
      <c r="I16" s="19"/>
      <c r="J16" s="30">
        <v>3.74</v>
      </c>
      <c r="K16" s="30">
        <v>15.31</v>
      </c>
      <c r="L16" s="30"/>
      <c r="M16" s="30"/>
      <c r="N16" s="24">
        <f>SUM(F16:M16)</f>
        <v>42.906000000000006</v>
      </c>
      <c r="O16" s="54" t="s">
        <v>398</v>
      </c>
    </row>
    <row r="17" spans="1:15" ht="30" x14ac:dyDescent="0.25">
      <c r="A17" s="76" t="s">
        <v>65</v>
      </c>
      <c r="B17" s="20" t="s">
        <v>77</v>
      </c>
      <c r="C17" s="29" t="s">
        <v>29</v>
      </c>
      <c r="D17" s="29" t="s">
        <v>30</v>
      </c>
      <c r="E17" s="29" t="s">
        <v>31</v>
      </c>
      <c r="F17" s="19">
        <v>12.39</v>
      </c>
      <c r="G17" s="19">
        <v>9.9960000000000004</v>
      </c>
      <c r="H17" s="19">
        <v>4.99</v>
      </c>
      <c r="I17" s="19">
        <v>3.6</v>
      </c>
      <c r="J17" s="30">
        <v>10.62</v>
      </c>
      <c r="K17" s="30">
        <v>1.22</v>
      </c>
      <c r="L17" s="30"/>
      <c r="M17" s="30"/>
      <c r="N17" s="24">
        <f>SUM(F17:M17)</f>
        <v>42.816000000000003</v>
      </c>
      <c r="O17" s="54" t="s">
        <v>399</v>
      </c>
    </row>
    <row r="18" spans="1:15" ht="26.25" customHeight="1" x14ac:dyDescent="0.25">
      <c r="A18" s="77" t="s">
        <v>50</v>
      </c>
      <c r="B18" s="21" t="s">
        <v>273</v>
      </c>
      <c r="C18" s="21" t="s">
        <v>208</v>
      </c>
      <c r="D18" s="21" t="s">
        <v>209</v>
      </c>
      <c r="E18" s="21" t="s">
        <v>210</v>
      </c>
      <c r="F18" s="31"/>
      <c r="G18" s="31"/>
      <c r="H18" s="31">
        <v>0</v>
      </c>
      <c r="I18" s="31">
        <v>3.6</v>
      </c>
      <c r="J18" s="30"/>
      <c r="K18" s="30"/>
      <c r="L18" s="30">
        <v>21.384</v>
      </c>
      <c r="M18" s="30">
        <v>14.31</v>
      </c>
      <c r="N18" s="24">
        <f>SUM(F18:M18)</f>
        <v>39.294000000000004</v>
      </c>
      <c r="O18" s="54" t="s">
        <v>400</v>
      </c>
    </row>
    <row r="19" spans="1:15" ht="30" x14ac:dyDescent="0.25">
      <c r="A19" s="76" t="s">
        <v>65</v>
      </c>
      <c r="B19" s="20" t="s">
        <v>77</v>
      </c>
      <c r="C19" s="29" t="s">
        <v>158</v>
      </c>
      <c r="D19" s="29" t="s">
        <v>159</v>
      </c>
      <c r="E19" s="29" t="s">
        <v>355</v>
      </c>
      <c r="F19" s="19"/>
      <c r="G19" s="19"/>
      <c r="H19" s="19"/>
      <c r="I19" s="19"/>
      <c r="J19" s="30"/>
      <c r="K19" s="30"/>
      <c r="L19" s="30">
        <v>20.196000000000002</v>
      </c>
      <c r="M19" s="30">
        <v>15.66</v>
      </c>
      <c r="N19" s="24">
        <f>SUM(F19:M19)</f>
        <v>35.856000000000002</v>
      </c>
      <c r="O19" s="54" t="s">
        <v>401</v>
      </c>
    </row>
    <row r="20" spans="1:15" ht="30" x14ac:dyDescent="0.25">
      <c r="A20" s="76" t="s">
        <v>155</v>
      </c>
      <c r="B20" s="20" t="s">
        <v>145</v>
      </c>
      <c r="C20" s="29" t="s">
        <v>352</v>
      </c>
      <c r="D20" s="29" t="s">
        <v>18</v>
      </c>
      <c r="E20" s="29" t="s">
        <v>166</v>
      </c>
      <c r="F20" s="19"/>
      <c r="G20" s="19"/>
      <c r="H20" s="19"/>
      <c r="I20" s="19"/>
      <c r="J20" s="30"/>
      <c r="K20" s="30"/>
      <c r="L20" s="30">
        <v>20.591999999999999</v>
      </c>
      <c r="M20" s="30">
        <v>12.16</v>
      </c>
      <c r="N20" s="24">
        <f>SUM(F20:M20)</f>
        <v>32.751999999999995</v>
      </c>
      <c r="O20" s="54" t="s">
        <v>402</v>
      </c>
    </row>
    <row r="21" spans="1:15" x14ac:dyDescent="0.25">
      <c r="A21" s="77" t="s">
        <v>307</v>
      </c>
      <c r="B21" s="21" t="s">
        <v>308</v>
      </c>
      <c r="C21" s="21" t="s">
        <v>309</v>
      </c>
      <c r="D21" s="21" t="s">
        <v>55</v>
      </c>
      <c r="E21" s="21" t="s">
        <v>310</v>
      </c>
      <c r="F21" s="31"/>
      <c r="G21" s="31"/>
      <c r="H21" s="31">
        <v>0</v>
      </c>
      <c r="I21" s="31">
        <v>3.6</v>
      </c>
      <c r="J21" s="32">
        <v>10.44</v>
      </c>
      <c r="K21" s="32">
        <v>14.78</v>
      </c>
      <c r="L21" s="32"/>
      <c r="M21" s="32"/>
      <c r="N21" s="24">
        <f>SUM(F21:M21)</f>
        <v>28.82</v>
      </c>
      <c r="O21" s="54" t="s">
        <v>403</v>
      </c>
    </row>
    <row r="22" spans="1:15" ht="30" x14ac:dyDescent="0.25">
      <c r="A22" s="76" t="s">
        <v>147</v>
      </c>
      <c r="B22" s="20" t="s">
        <v>144</v>
      </c>
      <c r="C22" s="29" t="s">
        <v>170</v>
      </c>
      <c r="D22" s="29" t="s">
        <v>18</v>
      </c>
      <c r="E22" s="29" t="s">
        <v>171</v>
      </c>
      <c r="F22" s="30">
        <v>10.584</v>
      </c>
      <c r="G22" s="30">
        <v>10.192</v>
      </c>
      <c r="H22" s="30">
        <v>0</v>
      </c>
      <c r="I22" s="30">
        <v>3.6</v>
      </c>
      <c r="J22" s="30"/>
      <c r="K22" s="30"/>
      <c r="L22" s="30"/>
      <c r="M22" s="30"/>
      <c r="N22" s="24">
        <f>SUM(F22:M22)</f>
        <v>24.376000000000001</v>
      </c>
      <c r="O22" s="54" t="s">
        <v>404</v>
      </c>
    </row>
    <row r="23" spans="1:15" ht="30" x14ac:dyDescent="0.25">
      <c r="A23" s="76" t="s">
        <v>67</v>
      </c>
      <c r="B23" s="20" t="s">
        <v>74</v>
      </c>
      <c r="C23" s="29" t="s">
        <v>181</v>
      </c>
      <c r="D23" s="29" t="s">
        <v>182</v>
      </c>
      <c r="E23" s="29" t="s">
        <v>183</v>
      </c>
      <c r="F23" s="19">
        <v>4.9000000000000004</v>
      </c>
      <c r="G23" s="19">
        <v>16.324000000000002</v>
      </c>
      <c r="H23" s="19"/>
      <c r="I23" s="19"/>
      <c r="J23" s="30"/>
      <c r="K23" s="30"/>
      <c r="L23" s="30"/>
      <c r="M23" s="30"/>
      <c r="N23" s="24">
        <f>SUM(F23:M23)</f>
        <v>21.224000000000004</v>
      </c>
      <c r="O23" s="54" t="s">
        <v>405</v>
      </c>
    </row>
    <row r="24" spans="1:15" x14ac:dyDescent="0.25">
      <c r="A24" s="77" t="s">
        <v>266</v>
      </c>
      <c r="B24" s="21" t="s">
        <v>292</v>
      </c>
      <c r="C24" s="21" t="s">
        <v>296</v>
      </c>
      <c r="D24" s="21" t="s">
        <v>297</v>
      </c>
      <c r="E24" s="21" t="s">
        <v>305</v>
      </c>
      <c r="F24" s="30"/>
      <c r="G24" s="30"/>
      <c r="H24" s="33">
        <v>9.5399999999999991</v>
      </c>
      <c r="I24" s="33">
        <v>8.57</v>
      </c>
      <c r="J24" s="30"/>
      <c r="K24" s="30"/>
      <c r="L24" s="30"/>
      <c r="M24" s="30"/>
      <c r="N24" s="24">
        <f>SUM(F24:M24)</f>
        <v>18.11</v>
      </c>
      <c r="O24" s="54" t="s">
        <v>406</v>
      </c>
    </row>
    <row r="25" spans="1:15" ht="30" x14ac:dyDescent="0.25">
      <c r="A25" s="76" t="s">
        <v>65</v>
      </c>
      <c r="B25" s="20" t="s">
        <v>271</v>
      </c>
      <c r="C25" s="29" t="s">
        <v>40</v>
      </c>
      <c r="D25" s="29" t="s">
        <v>41</v>
      </c>
      <c r="E25" s="29" t="s">
        <v>83</v>
      </c>
      <c r="F25" s="19">
        <v>0</v>
      </c>
      <c r="G25" s="19">
        <v>2.8</v>
      </c>
      <c r="H25" s="19">
        <v>0</v>
      </c>
      <c r="I25" s="19">
        <v>14.26</v>
      </c>
      <c r="J25" s="30"/>
      <c r="K25" s="30"/>
      <c r="L25" s="30"/>
      <c r="M25" s="30"/>
      <c r="N25" s="24">
        <f>SUM(F25:M25)</f>
        <v>17.059999999999999</v>
      </c>
      <c r="O25" s="54" t="s">
        <v>407</v>
      </c>
    </row>
    <row r="26" spans="1:15" x14ac:dyDescent="0.25">
      <c r="A26" s="76" t="s">
        <v>283</v>
      </c>
      <c r="B26" s="20" t="s">
        <v>354</v>
      </c>
      <c r="C26" s="29" t="s">
        <v>284</v>
      </c>
      <c r="D26" s="29" t="s">
        <v>285</v>
      </c>
      <c r="E26" s="29" t="s">
        <v>353</v>
      </c>
      <c r="F26" s="30"/>
      <c r="G26" s="30"/>
      <c r="H26" s="19"/>
      <c r="I26" s="19"/>
      <c r="J26" s="30"/>
      <c r="K26" s="30"/>
      <c r="L26" s="30">
        <v>5.4</v>
      </c>
      <c r="M26" s="30">
        <v>9</v>
      </c>
      <c r="N26" s="24">
        <f>SUM(F26:M26)</f>
        <v>14.4</v>
      </c>
      <c r="O26" s="54" t="s">
        <v>408</v>
      </c>
    </row>
    <row r="27" spans="1:15" x14ac:dyDescent="0.25">
      <c r="A27" s="76" t="s">
        <v>153</v>
      </c>
      <c r="B27" s="20" t="s">
        <v>143</v>
      </c>
      <c r="C27" s="29" t="s">
        <v>191</v>
      </c>
      <c r="D27" s="29" t="s">
        <v>192</v>
      </c>
      <c r="E27" s="29" t="s">
        <v>193</v>
      </c>
      <c r="F27" s="30">
        <v>3.5</v>
      </c>
      <c r="G27" s="30">
        <v>4.2</v>
      </c>
      <c r="H27" s="19">
        <v>3.6</v>
      </c>
      <c r="I27" s="19">
        <v>0</v>
      </c>
      <c r="J27" s="30"/>
      <c r="K27" s="30"/>
      <c r="L27" s="30"/>
      <c r="M27" s="30"/>
      <c r="N27" s="24">
        <f>SUM(F27:M27)</f>
        <v>11.3</v>
      </c>
      <c r="O27" s="54" t="s">
        <v>409</v>
      </c>
    </row>
    <row r="28" spans="1:15" ht="30" x14ac:dyDescent="0.25">
      <c r="A28" s="76" t="s">
        <v>82</v>
      </c>
      <c r="B28" s="20" t="s">
        <v>76</v>
      </c>
      <c r="C28" s="29" t="s">
        <v>32</v>
      </c>
      <c r="D28" s="29" t="s">
        <v>33</v>
      </c>
      <c r="E28" s="29" t="s">
        <v>34</v>
      </c>
      <c r="F28" s="19">
        <v>4.9000000000000004</v>
      </c>
      <c r="G28" s="19">
        <v>0</v>
      </c>
      <c r="H28" s="19">
        <v>4.99</v>
      </c>
      <c r="I28" s="19">
        <v>0</v>
      </c>
      <c r="J28" s="30"/>
      <c r="K28" s="30"/>
      <c r="L28" s="30"/>
      <c r="M28" s="30"/>
      <c r="N28" s="24">
        <f>SUM(F28:M28)</f>
        <v>9.89</v>
      </c>
      <c r="O28" s="54" t="s">
        <v>410</v>
      </c>
    </row>
    <row r="29" spans="1:15" x14ac:dyDescent="0.25">
      <c r="A29" s="76" t="s">
        <v>152</v>
      </c>
      <c r="B29" s="20" t="s">
        <v>199</v>
      </c>
      <c r="C29" s="29" t="s">
        <v>187</v>
      </c>
      <c r="D29" s="29" t="s">
        <v>188</v>
      </c>
      <c r="E29" s="29" t="s">
        <v>189</v>
      </c>
      <c r="F29" s="30">
        <v>5.6</v>
      </c>
      <c r="G29" s="30">
        <v>4.2</v>
      </c>
      <c r="H29" s="19"/>
      <c r="I29" s="19"/>
      <c r="J29" s="30"/>
      <c r="K29" s="30"/>
      <c r="L29" s="30"/>
      <c r="M29" s="30"/>
      <c r="N29" s="24">
        <f>SUM(F29:M29)</f>
        <v>9.8000000000000007</v>
      </c>
      <c r="O29" s="54" t="s">
        <v>411</v>
      </c>
    </row>
    <row r="30" spans="1:15" ht="30.75" thickBot="1" x14ac:dyDescent="0.3">
      <c r="A30" s="78" t="s">
        <v>67</v>
      </c>
      <c r="B30" s="79" t="s">
        <v>74</v>
      </c>
      <c r="C30" s="80" t="s">
        <v>5</v>
      </c>
      <c r="D30" s="80" t="s">
        <v>6</v>
      </c>
      <c r="E30" s="80" t="s">
        <v>7</v>
      </c>
      <c r="F30" s="82">
        <v>7.14</v>
      </c>
      <c r="G30" s="82">
        <v>0</v>
      </c>
      <c r="H30" s="82"/>
      <c r="I30" s="82"/>
      <c r="J30" s="81"/>
      <c r="K30" s="81"/>
      <c r="L30" s="81"/>
      <c r="M30" s="81"/>
      <c r="N30" s="83">
        <f>SUM(F30:M30)</f>
        <v>7.14</v>
      </c>
      <c r="O30" s="55" t="s">
        <v>412</v>
      </c>
    </row>
  </sheetData>
  <sortState ref="A5:N30">
    <sortCondition descending="1" ref="N5:N30"/>
  </sortState>
  <mergeCells count="5">
    <mergeCell ref="L2:M2"/>
    <mergeCell ref="J2:K2"/>
    <mergeCell ref="F2:G2"/>
    <mergeCell ref="H2:I2"/>
    <mergeCell ref="A1:O1"/>
  </mergeCells>
  <phoneticPr fontId="10" type="noConversion"/>
  <pageMargins left="0.23622047244094491" right="0.23622047244094491" top="0.74803149606299213" bottom="0.74803149606299213" header="0.31496062992125984" footer="0.31496062992125984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O20"/>
  <sheetViews>
    <sheetView tabSelected="1" workbookViewId="0">
      <selection activeCell="G13" sqref="G13"/>
    </sheetView>
  </sheetViews>
  <sheetFormatPr defaultRowHeight="15" x14ac:dyDescent="0.25"/>
  <cols>
    <col min="1" max="1" width="15.7109375" customWidth="1"/>
    <col min="2" max="2" width="14.5703125" customWidth="1"/>
    <col min="3" max="3" width="11.85546875" customWidth="1"/>
    <col min="4" max="4" width="12.85546875" customWidth="1"/>
    <col min="5" max="5" width="14.7109375" customWidth="1"/>
    <col min="6" max="8" width="6.7109375" customWidth="1"/>
    <col min="9" max="9" width="8.28515625" customWidth="1"/>
    <col min="11" max="11" width="9.28515625" customWidth="1"/>
    <col min="14" max="14" width="9.7109375" bestFit="1" customWidth="1"/>
    <col min="15" max="15" width="5.42578125" customWidth="1"/>
  </cols>
  <sheetData>
    <row r="1" spans="1:15" ht="32.25" thickBot="1" x14ac:dyDescent="0.55000000000000004">
      <c r="A1" s="116" t="s">
        <v>430</v>
      </c>
      <c r="B1" s="117"/>
      <c r="C1" s="117"/>
      <c r="D1" s="117"/>
      <c r="E1" s="117"/>
      <c r="F1" s="117"/>
      <c r="G1" s="117"/>
      <c r="H1" s="117"/>
      <c r="I1" s="117"/>
      <c r="J1" s="118"/>
      <c r="K1" s="118"/>
      <c r="L1" s="118"/>
      <c r="M1" s="118"/>
      <c r="N1" s="118"/>
      <c r="O1" s="119"/>
    </row>
    <row r="2" spans="1:15" s="2" customFormat="1" ht="15" customHeight="1" x14ac:dyDescent="0.25">
      <c r="A2" s="84"/>
      <c r="B2" s="85"/>
      <c r="C2" s="73"/>
      <c r="D2" s="73"/>
      <c r="E2" s="73"/>
      <c r="F2" s="95" t="s">
        <v>1</v>
      </c>
      <c r="G2" s="95"/>
      <c r="H2" s="95" t="s">
        <v>47</v>
      </c>
      <c r="I2" s="95"/>
      <c r="J2" s="95" t="s">
        <v>48</v>
      </c>
      <c r="K2" s="95"/>
      <c r="L2" s="95" t="s">
        <v>331</v>
      </c>
      <c r="M2" s="95"/>
      <c r="N2" s="73"/>
      <c r="O2" s="61"/>
    </row>
    <row r="3" spans="1:15" ht="15.75" x14ac:dyDescent="0.25">
      <c r="A3" s="74" t="s">
        <v>43</v>
      </c>
      <c r="B3" s="25" t="s">
        <v>42</v>
      </c>
      <c r="C3" s="25" t="s">
        <v>44</v>
      </c>
      <c r="D3" s="25" t="s">
        <v>45</v>
      </c>
      <c r="E3" s="25" t="s">
        <v>298</v>
      </c>
      <c r="F3" s="4">
        <v>43540</v>
      </c>
      <c r="G3" s="4">
        <v>43541</v>
      </c>
      <c r="H3" s="4">
        <v>43561</v>
      </c>
      <c r="I3" s="4">
        <v>43562</v>
      </c>
      <c r="J3" s="4">
        <v>43603</v>
      </c>
      <c r="K3" s="4">
        <v>43604</v>
      </c>
      <c r="L3" s="4">
        <v>43630</v>
      </c>
      <c r="M3" s="4">
        <v>43631</v>
      </c>
      <c r="N3" s="26" t="s">
        <v>0</v>
      </c>
      <c r="O3" s="75"/>
    </row>
    <row r="4" spans="1:15" ht="16.5" thickBot="1" x14ac:dyDescent="0.3">
      <c r="A4" s="74"/>
      <c r="B4" s="25"/>
      <c r="C4" s="25"/>
      <c r="D4" s="25"/>
      <c r="E4" s="25"/>
      <c r="F4" s="4"/>
      <c r="G4" s="4"/>
      <c r="H4" s="4"/>
      <c r="I4" s="4"/>
      <c r="J4" s="4"/>
      <c r="K4" s="4"/>
      <c r="L4" s="4"/>
      <c r="M4" s="4"/>
      <c r="N4" s="26"/>
      <c r="O4" s="75"/>
    </row>
    <row r="5" spans="1:15" ht="15.75" x14ac:dyDescent="0.25">
      <c r="A5" s="86" t="s">
        <v>25</v>
      </c>
      <c r="B5" s="28" t="s">
        <v>72</v>
      </c>
      <c r="C5" s="8" t="s">
        <v>200</v>
      </c>
      <c r="D5" s="8" t="s">
        <v>201</v>
      </c>
      <c r="E5" s="8" t="s">
        <v>202</v>
      </c>
      <c r="F5" s="7">
        <v>6.96</v>
      </c>
      <c r="G5" s="7">
        <v>12.98</v>
      </c>
      <c r="H5" s="7">
        <v>8.85</v>
      </c>
      <c r="I5" s="7">
        <v>7.98</v>
      </c>
      <c r="J5" s="7">
        <v>4.8</v>
      </c>
      <c r="K5" s="7">
        <v>13.2</v>
      </c>
      <c r="L5" s="7">
        <v>12.6</v>
      </c>
      <c r="M5" s="7">
        <v>10.8</v>
      </c>
      <c r="N5" s="27">
        <f>SUM(F5:M5)</f>
        <v>78.169999999999987</v>
      </c>
      <c r="O5" s="53" t="s">
        <v>387</v>
      </c>
    </row>
    <row r="6" spans="1:15" ht="33" customHeight="1" x14ac:dyDescent="0.25">
      <c r="A6" s="86" t="s">
        <v>67</v>
      </c>
      <c r="B6" s="28" t="s">
        <v>74</v>
      </c>
      <c r="C6" s="8" t="s">
        <v>205</v>
      </c>
      <c r="D6" s="8" t="s">
        <v>206</v>
      </c>
      <c r="E6" s="8" t="s">
        <v>207</v>
      </c>
      <c r="F6" s="7">
        <v>4.4000000000000004</v>
      </c>
      <c r="G6" s="7">
        <v>7.98</v>
      </c>
      <c r="H6" s="7">
        <v>9</v>
      </c>
      <c r="I6" s="7">
        <v>8.26</v>
      </c>
      <c r="J6" s="7"/>
      <c r="K6" s="7"/>
      <c r="L6" s="7">
        <v>23.36</v>
      </c>
      <c r="M6" s="7">
        <v>15.93</v>
      </c>
      <c r="N6" s="27">
        <f>SUM(F6:M6)</f>
        <v>68.930000000000007</v>
      </c>
      <c r="O6" s="54" t="s">
        <v>394</v>
      </c>
    </row>
    <row r="7" spans="1:15" ht="15.75" x14ac:dyDescent="0.25">
      <c r="A7" s="86" t="s">
        <v>152</v>
      </c>
      <c r="B7" s="28" t="s">
        <v>199</v>
      </c>
      <c r="C7" s="8" t="s">
        <v>187</v>
      </c>
      <c r="D7" s="8" t="s">
        <v>188</v>
      </c>
      <c r="E7" s="8" t="s">
        <v>189</v>
      </c>
      <c r="F7" s="7">
        <v>5.04</v>
      </c>
      <c r="G7" s="7">
        <v>3.3</v>
      </c>
      <c r="H7" s="7"/>
      <c r="I7" s="7"/>
      <c r="J7" s="7"/>
      <c r="K7" s="7"/>
      <c r="L7" s="7">
        <v>21.78</v>
      </c>
      <c r="M7" s="7">
        <v>13.86</v>
      </c>
      <c r="N7" s="27">
        <f>SUM(F7:M7)</f>
        <v>43.980000000000004</v>
      </c>
      <c r="O7" s="54" t="s">
        <v>393</v>
      </c>
    </row>
    <row r="8" spans="1:15" ht="27.75" customHeight="1" x14ac:dyDescent="0.25">
      <c r="A8" s="86" t="s">
        <v>69</v>
      </c>
      <c r="B8" s="28" t="s">
        <v>295</v>
      </c>
      <c r="C8" s="8" t="s">
        <v>293</v>
      </c>
      <c r="D8" s="8" t="s">
        <v>294</v>
      </c>
      <c r="E8" s="8" t="s">
        <v>300</v>
      </c>
      <c r="F8" s="7"/>
      <c r="G8" s="7"/>
      <c r="H8" s="7">
        <v>5.7</v>
      </c>
      <c r="I8" s="7">
        <v>0</v>
      </c>
      <c r="J8" s="7"/>
      <c r="K8" s="7"/>
      <c r="L8" s="7">
        <v>22.96</v>
      </c>
      <c r="M8" s="7">
        <v>13.35</v>
      </c>
      <c r="N8" s="27">
        <f>SUM(F8:M8)</f>
        <v>42.01</v>
      </c>
      <c r="O8" s="54" t="s">
        <v>392</v>
      </c>
    </row>
    <row r="9" spans="1:15" ht="15.75" x14ac:dyDescent="0.25">
      <c r="A9" s="86" t="s">
        <v>335</v>
      </c>
      <c r="B9" s="28" t="s">
        <v>380</v>
      </c>
      <c r="C9" s="8" t="s">
        <v>332</v>
      </c>
      <c r="D9" s="8" t="s">
        <v>333</v>
      </c>
      <c r="E9" s="8" t="s">
        <v>334</v>
      </c>
      <c r="F9" s="7"/>
      <c r="G9" s="7"/>
      <c r="H9" s="7"/>
      <c r="I9" s="7"/>
      <c r="J9" s="7"/>
      <c r="K9" s="7"/>
      <c r="L9" s="7">
        <v>23.76</v>
      </c>
      <c r="M9" s="7">
        <v>16.2</v>
      </c>
      <c r="N9" s="27">
        <f>SUM(F9:M9)</f>
        <v>39.96</v>
      </c>
      <c r="O9" s="54" t="s">
        <v>391</v>
      </c>
    </row>
    <row r="10" spans="1:15" ht="25.5" customHeight="1" x14ac:dyDescent="0.25">
      <c r="A10" s="86" t="s">
        <v>341</v>
      </c>
      <c r="B10" s="28" t="s">
        <v>216</v>
      </c>
      <c r="C10" s="8" t="s">
        <v>338</v>
      </c>
      <c r="D10" s="8" t="s">
        <v>339</v>
      </c>
      <c r="E10" s="8" t="s">
        <v>340</v>
      </c>
      <c r="F10" s="7"/>
      <c r="G10" s="7"/>
      <c r="H10" s="7"/>
      <c r="I10" s="7"/>
      <c r="J10" s="7"/>
      <c r="K10" s="7"/>
      <c r="L10" s="7">
        <v>22.17</v>
      </c>
      <c r="M10" s="7">
        <v>15.12</v>
      </c>
      <c r="N10" s="27">
        <f>SUM(F10:M10)</f>
        <v>37.29</v>
      </c>
      <c r="O10" s="54" t="s">
        <v>395</v>
      </c>
    </row>
    <row r="11" spans="1:15" ht="25.5" customHeight="1" x14ac:dyDescent="0.25">
      <c r="A11" s="86" t="s">
        <v>337</v>
      </c>
      <c r="B11" s="28" t="s">
        <v>381</v>
      </c>
      <c r="C11" s="8" t="s">
        <v>432</v>
      </c>
      <c r="D11" s="8" t="s">
        <v>261</v>
      </c>
      <c r="E11" s="8" t="s">
        <v>336</v>
      </c>
      <c r="F11" s="7"/>
      <c r="G11" s="7"/>
      <c r="H11" s="7"/>
      <c r="I11" s="7"/>
      <c r="J11" s="7"/>
      <c r="K11" s="7"/>
      <c r="L11" s="7">
        <v>22.57</v>
      </c>
      <c r="M11" s="7">
        <v>13.1</v>
      </c>
      <c r="N11" s="27">
        <f>SUM(F11:M11)</f>
        <v>35.67</v>
      </c>
      <c r="O11" s="54" t="s">
        <v>390</v>
      </c>
    </row>
    <row r="12" spans="1:15" ht="25.5" customHeight="1" x14ac:dyDescent="0.25">
      <c r="A12" s="86" t="s">
        <v>341</v>
      </c>
      <c r="B12" s="28" t="s">
        <v>216</v>
      </c>
      <c r="C12" s="8" t="s">
        <v>338</v>
      </c>
      <c r="D12" s="28" t="s">
        <v>339</v>
      </c>
      <c r="E12" s="8" t="s">
        <v>342</v>
      </c>
      <c r="F12" s="7"/>
      <c r="G12" s="7"/>
      <c r="H12" s="7"/>
      <c r="I12" s="7"/>
      <c r="J12" s="7"/>
      <c r="K12" s="7"/>
      <c r="L12" s="7">
        <v>21.38</v>
      </c>
      <c r="M12" s="7">
        <v>13.6</v>
      </c>
      <c r="N12" s="27">
        <f>SUM(F12:M12)</f>
        <v>34.979999999999997</v>
      </c>
      <c r="O12" s="54" t="s">
        <v>389</v>
      </c>
    </row>
    <row r="13" spans="1:15" ht="15.75" x14ac:dyDescent="0.25">
      <c r="A13" s="86" t="s">
        <v>283</v>
      </c>
      <c r="B13" s="28" t="s">
        <v>354</v>
      </c>
      <c r="C13" s="8" t="s">
        <v>344</v>
      </c>
      <c r="D13" s="8" t="s">
        <v>345</v>
      </c>
      <c r="E13" s="8" t="s">
        <v>346</v>
      </c>
      <c r="F13" s="7"/>
      <c r="G13" s="7"/>
      <c r="H13" s="7"/>
      <c r="I13" s="7"/>
      <c r="J13" s="7"/>
      <c r="K13" s="7">
        <v>0</v>
      </c>
      <c r="L13" s="7">
        <v>16.84</v>
      </c>
      <c r="M13" s="7">
        <v>15.66</v>
      </c>
      <c r="N13" s="27">
        <f>SUM(F13:M13)</f>
        <v>32.5</v>
      </c>
      <c r="O13" s="54" t="s">
        <v>388</v>
      </c>
    </row>
    <row r="14" spans="1:15" ht="15.75" x14ac:dyDescent="0.25">
      <c r="A14" s="86" t="s">
        <v>347</v>
      </c>
      <c r="B14" s="28" t="s">
        <v>384</v>
      </c>
      <c r="C14" s="8" t="s">
        <v>348</v>
      </c>
      <c r="D14" s="28" t="s">
        <v>349</v>
      </c>
      <c r="E14" s="8" t="s">
        <v>350</v>
      </c>
      <c r="F14" s="7"/>
      <c r="G14" s="7"/>
      <c r="H14" s="7"/>
      <c r="I14" s="7"/>
      <c r="J14" s="7"/>
      <c r="K14" s="7"/>
      <c r="L14" s="7">
        <v>16.52</v>
      </c>
      <c r="M14" s="7">
        <v>15.39</v>
      </c>
      <c r="N14" s="27">
        <f>SUM(F14:M14)</f>
        <v>31.91</v>
      </c>
      <c r="O14" s="54" t="s">
        <v>396</v>
      </c>
    </row>
    <row r="15" spans="1:15" ht="15.75" x14ac:dyDescent="0.25">
      <c r="A15" s="86" t="s">
        <v>382</v>
      </c>
      <c r="B15" s="28" t="s">
        <v>383</v>
      </c>
      <c r="C15" s="8" t="s">
        <v>309</v>
      </c>
      <c r="D15" s="28" t="s">
        <v>55</v>
      </c>
      <c r="E15" s="8" t="s">
        <v>343</v>
      </c>
      <c r="F15" s="7"/>
      <c r="G15" s="7"/>
      <c r="H15" s="7"/>
      <c r="I15" s="7">
        <v>0</v>
      </c>
      <c r="J15" s="7"/>
      <c r="K15" s="7"/>
      <c r="L15" s="7">
        <v>20.98</v>
      </c>
      <c r="M15" s="7">
        <v>10.8</v>
      </c>
      <c r="N15" s="27">
        <f>SUM(F15:M15)</f>
        <v>31.78</v>
      </c>
      <c r="O15" s="54" t="s">
        <v>397</v>
      </c>
    </row>
    <row r="16" spans="1:15" ht="25.5" customHeight="1" x14ac:dyDescent="0.25">
      <c r="A16" s="86" t="s">
        <v>266</v>
      </c>
      <c r="B16" s="28" t="s">
        <v>292</v>
      </c>
      <c r="C16" s="8" t="s">
        <v>290</v>
      </c>
      <c r="D16" s="8" t="s">
        <v>291</v>
      </c>
      <c r="E16" s="8" t="s">
        <v>299</v>
      </c>
      <c r="F16" s="7"/>
      <c r="G16" s="7"/>
      <c r="H16" s="7">
        <v>8.6999999999999993</v>
      </c>
      <c r="I16" s="7">
        <v>13.2</v>
      </c>
      <c r="J16" s="7"/>
      <c r="K16" s="7"/>
      <c r="L16" s="7"/>
      <c r="M16" s="7"/>
      <c r="N16" s="27">
        <f>SUM(F16:M16)</f>
        <v>21.9</v>
      </c>
      <c r="O16" s="54" t="s">
        <v>398</v>
      </c>
    </row>
    <row r="17" spans="1:15" ht="25.5" customHeight="1" x14ac:dyDescent="0.25">
      <c r="A17" s="86" t="s">
        <v>213</v>
      </c>
      <c r="B17" s="28" t="s">
        <v>216</v>
      </c>
      <c r="C17" s="8" t="s">
        <v>203</v>
      </c>
      <c r="D17" s="8" t="s">
        <v>204</v>
      </c>
      <c r="E17" s="8" t="s">
        <v>215</v>
      </c>
      <c r="F17" s="7">
        <v>9</v>
      </c>
      <c r="G17" s="7">
        <v>8.1199999999999992</v>
      </c>
      <c r="H17" s="7"/>
      <c r="I17" s="7"/>
      <c r="J17" s="7"/>
      <c r="K17" s="7"/>
      <c r="L17" s="7"/>
      <c r="M17" s="7"/>
      <c r="N17" s="27">
        <f>SUM(F17:M17)</f>
        <v>17.119999999999997</v>
      </c>
      <c r="O17" s="54" t="s">
        <v>399</v>
      </c>
    </row>
    <row r="18" spans="1:15" ht="25.5" customHeight="1" x14ac:dyDescent="0.25">
      <c r="A18" s="86" t="s">
        <v>50</v>
      </c>
      <c r="B18" s="28" t="s">
        <v>80</v>
      </c>
      <c r="C18" s="8" t="s">
        <v>208</v>
      </c>
      <c r="D18" s="8" t="s">
        <v>209</v>
      </c>
      <c r="E18" s="8" t="s">
        <v>210</v>
      </c>
      <c r="F18" s="7">
        <v>0</v>
      </c>
      <c r="G18" s="7">
        <v>7.84</v>
      </c>
      <c r="H18" s="7">
        <v>0</v>
      </c>
      <c r="I18" s="7"/>
      <c r="J18" s="7"/>
      <c r="K18" s="7"/>
      <c r="L18" s="7"/>
      <c r="M18" s="7"/>
      <c r="N18" s="27">
        <f>SUM(F18:M18)</f>
        <v>7.84</v>
      </c>
      <c r="O18" s="54" t="s">
        <v>400</v>
      </c>
    </row>
    <row r="19" spans="1:15" ht="15.75" x14ac:dyDescent="0.25">
      <c r="A19" s="86" t="s">
        <v>214</v>
      </c>
      <c r="B19" s="28" t="s">
        <v>75</v>
      </c>
      <c r="C19" s="8" t="s">
        <v>211</v>
      </c>
      <c r="D19" s="8" t="s">
        <v>206</v>
      </c>
      <c r="E19" s="8" t="s">
        <v>212</v>
      </c>
      <c r="F19" s="7">
        <v>0</v>
      </c>
      <c r="G19" s="7">
        <v>0</v>
      </c>
      <c r="H19" s="7">
        <v>4.4800000000000004</v>
      </c>
      <c r="I19" s="7">
        <v>0</v>
      </c>
      <c r="J19" s="7"/>
      <c r="K19" s="7"/>
      <c r="L19" s="7"/>
      <c r="M19" s="7"/>
      <c r="N19" s="27">
        <f>SUM(F19:M19)</f>
        <v>4.4800000000000004</v>
      </c>
      <c r="O19" s="54" t="s">
        <v>401</v>
      </c>
    </row>
    <row r="20" spans="1:15" ht="16.5" thickBot="1" x14ac:dyDescent="0.3">
      <c r="A20" s="87"/>
      <c r="B20" s="88"/>
      <c r="C20" s="89"/>
      <c r="D20" s="89"/>
      <c r="E20" s="89"/>
      <c r="F20" s="90"/>
      <c r="G20" s="90"/>
      <c r="H20" s="90"/>
      <c r="I20" s="90"/>
      <c r="J20" s="90"/>
      <c r="K20" s="90"/>
      <c r="L20" s="90"/>
      <c r="M20" s="90"/>
      <c r="N20" s="91"/>
      <c r="O20" s="55"/>
    </row>
  </sheetData>
  <sortState ref="A5:N19">
    <sortCondition descending="1" ref="N5:N19"/>
  </sortState>
  <mergeCells count="5">
    <mergeCell ref="L2:M2"/>
    <mergeCell ref="J2:K2"/>
    <mergeCell ref="F2:G2"/>
    <mergeCell ref="H2:I2"/>
    <mergeCell ref="A1:O1"/>
  </mergeCells>
  <pageMargins left="0.23622047244094491" right="0.23622047244094491" top="0.74803149606299213" bottom="0.74803149606299213" header="0.31496062992125984" footer="0.31496062992125984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TROFEO BLUE</vt:lpstr>
      <vt:lpstr>TROFEO RED</vt:lpstr>
      <vt:lpstr>TROFEO ORANGE</vt:lpstr>
      <vt:lpstr>TROFEO YELLOW</vt:lpstr>
      <vt:lpstr>TROFEO GREEN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Domiziana Tiengo</dc:creator>
  <cp:lastModifiedBy>Utente</cp:lastModifiedBy>
  <cp:lastPrinted>2019-06-15T16:10:42Z</cp:lastPrinted>
  <dcterms:created xsi:type="dcterms:W3CDTF">2019-03-19T07:46:26Z</dcterms:created>
  <dcterms:modified xsi:type="dcterms:W3CDTF">2019-06-15T16:34:28Z</dcterms:modified>
</cp:coreProperties>
</file>