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SE\Desktop\"/>
    </mc:Choice>
  </mc:AlternateContent>
  <bookViews>
    <workbookView xWindow="0" yWindow="0" windowWidth="28800" windowHeight="12480" tabRatio="579" firstSheet="7" activeTab="7"/>
  </bookViews>
  <sheets>
    <sheet name="LIVELLO 80 PONY" sheetId="1" r:id="rId1"/>
    <sheet name="LIVELLO 80 JUNIOR" sheetId="2" r:id="rId2"/>
    <sheet name="LIVELLO 80 SENIOR" sheetId="3" r:id="rId3"/>
    <sheet name="LIVELLO BASE PONY " sheetId="4" r:id="rId4"/>
    <sheet name="LIVELLO BASE JUNIOR" sheetId="18" r:id="rId5"/>
    <sheet name="LIVELLO BASE SENIOR" sheetId="19" r:id="rId6"/>
    <sheet name="LIVELLO 1 PONY" sheetId="5" r:id="rId7"/>
    <sheet name="LIVELLO 1 JUNIOR" sheetId="6" r:id="rId8"/>
    <sheet name="LIVELLO 1 SENIOR" sheetId="7" r:id="rId9"/>
    <sheet name="LIVELLO 105 PONY" sheetId="22" r:id="rId10"/>
    <sheet name="LIVELLO 2 PONY" sheetId="8" r:id="rId11"/>
    <sheet name="LIVELLO 2 SENIOR" sheetId="10" r:id="rId12"/>
    <sheet name="LIVELLO 2 JUNIOR" sheetId="9" r:id="rId13"/>
    <sheet name="LIVELLO 3 PONY " sheetId="11" r:id="rId14"/>
    <sheet name="LIVELLO 3 JUNIOR" sheetId="12" r:id="rId15"/>
    <sheet name="LIVELLO 3 SENIOR" sheetId="13" r:id="rId16"/>
    <sheet name="LIVELLO 4 JUNIOR PONY" sheetId="14" r:id="rId17"/>
    <sheet name="LIVELLO 4 SENIOR" sheetId="15" r:id="rId18"/>
    <sheet name="LIVELLO 5 PONY JUNIOR" sheetId="16" r:id="rId19"/>
    <sheet name="LIVELLO 5 SENIOR" sheetId="17" r:id="rId20"/>
    <sheet name="Foglio1" sheetId="21" r:id="rId21"/>
  </sheets>
  <definedNames>
    <definedName name="_xlnm._FilterDatabase" localSheetId="7" hidden="1">'LIVELLO 1 JUNIOR'!$B$6:$AH$32</definedName>
    <definedName name="_xlnm._FilterDatabase" localSheetId="6" hidden="1">'LIVELLO 1 PONY'!$B$6:$AB$6</definedName>
    <definedName name="_xlnm._FilterDatabase" localSheetId="8" hidden="1">'LIVELLO 1 SENIOR'!$A$6:$AG$6</definedName>
    <definedName name="_xlnm._FilterDatabase" localSheetId="9" hidden="1">'LIVELLO 105 PONY'!$A$6:$AA$6</definedName>
    <definedName name="_xlnm._FilterDatabase" localSheetId="12" hidden="1">'LIVELLO 2 JUNIOR'!$B$6:$AE$6</definedName>
    <definedName name="_xlnm._FilterDatabase" localSheetId="10" hidden="1">'LIVELLO 2 PONY'!$A$6:$R$6</definedName>
    <definedName name="_xlnm._FilterDatabase" localSheetId="11" hidden="1">'LIVELLO 2 SENIOR'!$A$6:$AA$6</definedName>
    <definedName name="_xlnm._FilterDatabase" localSheetId="14" hidden="1">'LIVELLO 3 JUNIOR'!$B$6:$AK$6</definedName>
    <definedName name="_xlnm._FilterDatabase" localSheetId="13" hidden="1">'LIVELLO 3 PONY '!$B$6:$V$6</definedName>
    <definedName name="_xlnm._FilterDatabase" localSheetId="15" hidden="1">'LIVELLO 3 SENIOR'!$B$6:$AE$6</definedName>
    <definedName name="_xlnm._FilterDatabase" localSheetId="16" hidden="1">'LIVELLO 4 JUNIOR PONY'!$B$6:$AH$6</definedName>
    <definedName name="_xlnm._FilterDatabase" localSheetId="17" hidden="1">'LIVELLO 4 SENIOR'!$B$6:$AH$6</definedName>
    <definedName name="_xlnm._FilterDatabase" localSheetId="18" hidden="1">'LIVELLO 5 PONY JUNIOR'!$B$6:$AB$6</definedName>
    <definedName name="_xlnm._FilterDatabase" localSheetId="19" hidden="1">'LIVELLO 5 SENIOR'!$B$6:$AH$6</definedName>
    <definedName name="_xlnm._FilterDatabase" localSheetId="1" hidden="1">'LIVELLO 80 JUNIOR'!$B$6:$AK$6</definedName>
    <definedName name="_xlnm._FilterDatabase" localSheetId="0" hidden="1">'LIVELLO 80 PONY'!$B$6:$AT$6</definedName>
    <definedName name="_xlnm._FilterDatabase" localSheetId="2" hidden="1">'LIVELLO 80 SENIOR'!$A$6:$AA$6</definedName>
    <definedName name="_xlnm._FilterDatabase" localSheetId="4" hidden="1">'LIVELLO BASE JUNIOR'!$B$6:$AQ$6</definedName>
    <definedName name="_xlnm._FilterDatabase" localSheetId="3" hidden="1">'LIVELLO BASE PONY '!$B$6:$V$6</definedName>
    <definedName name="_xlnm._FilterDatabase" localSheetId="5" hidden="1">'LIVELLO BASE SENIOR'!$A$6:$AJ$6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" i="6" l="1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7" i="6"/>
  <c r="AA9" i="6"/>
  <c r="Q8" i="7"/>
  <c r="Q7" i="7"/>
  <c r="AE15" i="9"/>
  <c r="AE17" i="9"/>
  <c r="AE18" i="9"/>
  <c r="AE14" i="9"/>
  <c r="AE19" i="9"/>
  <c r="AE20" i="9"/>
  <c r="AE21" i="9"/>
  <c r="AE22" i="9"/>
  <c r="AE23" i="9"/>
  <c r="AE24" i="9"/>
  <c r="AE25" i="9"/>
  <c r="AE26" i="9"/>
  <c r="AE27" i="9"/>
  <c r="X17" i="9"/>
  <c r="X16" i="9"/>
  <c r="AE16" i="9" s="1"/>
  <c r="X15" i="9"/>
  <c r="X14" i="9"/>
  <c r="X13" i="9"/>
  <c r="AE13" i="9" s="1"/>
  <c r="X12" i="9"/>
  <c r="AE12" i="9" s="1"/>
  <c r="X11" i="9"/>
  <c r="AE11" i="9" s="1"/>
  <c r="R7" i="8"/>
  <c r="N7" i="8"/>
  <c r="AH7" i="14"/>
  <c r="O7" i="14"/>
  <c r="U10" i="15"/>
  <c r="AB7" i="16"/>
  <c r="L7" i="16"/>
  <c r="O9" i="17"/>
  <c r="AK19" i="2"/>
  <c r="AK20" i="2"/>
  <c r="AK9" i="2"/>
  <c r="AK14" i="2"/>
  <c r="AK17" i="2"/>
  <c r="AK21" i="2"/>
  <c r="AK22" i="2"/>
  <c r="AK23" i="2"/>
  <c r="X8" i="2"/>
  <c r="X17" i="2"/>
  <c r="X16" i="2"/>
  <c r="AK16" i="2" s="1"/>
  <c r="X14" i="2"/>
  <c r="X13" i="2"/>
  <c r="AK13" i="2" s="1"/>
  <c r="X7" i="2"/>
  <c r="X12" i="2"/>
  <c r="AK12" i="2" s="1"/>
  <c r="X10" i="2"/>
  <c r="AK10" i="2" s="1"/>
  <c r="X9" i="2"/>
  <c r="AA10" i="1"/>
  <c r="AA8" i="3"/>
  <c r="AA10" i="3"/>
  <c r="K8" i="3"/>
  <c r="X10" i="18"/>
  <c r="X9" i="18"/>
  <c r="R11" i="4"/>
  <c r="R8" i="4"/>
  <c r="R9" i="4"/>
  <c r="AT13" i="1"/>
  <c r="AT14" i="1"/>
  <c r="AT15" i="1"/>
  <c r="AT16" i="1"/>
  <c r="AT17" i="1"/>
  <c r="X12" i="1"/>
  <c r="AT12" i="1" s="1"/>
  <c r="X11" i="6"/>
  <c r="U7" i="9"/>
  <c r="AE7" i="9" s="1"/>
  <c r="AK7" i="12"/>
  <c r="O7" i="12"/>
  <c r="R9" i="15"/>
  <c r="R8" i="15"/>
  <c r="L7" i="17"/>
  <c r="AH7" i="17" s="1"/>
  <c r="U8" i="18"/>
  <c r="O8" i="4"/>
  <c r="V8" i="4" s="1"/>
  <c r="R9" i="18"/>
  <c r="R10" i="18"/>
  <c r="R11" i="18"/>
  <c r="U10" i="1"/>
  <c r="AT10" i="1" s="1"/>
  <c r="U16" i="2"/>
  <c r="U15" i="2"/>
  <c r="AK15" i="2" s="1"/>
  <c r="U8" i="2"/>
  <c r="AK8" i="2" s="1"/>
  <c r="U18" i="2"/>
  <c r="AK18" i="2" s="1"/>
  <c r="U9" i="2"/>
  <c r="I7" i="16"/>
  <c r="L8" i="14"/>
  <c r="AH8" i="14" s="1"/>
  <c r="L7" i="14"/>
  <c r="K7" i="8"/>
  <c r="R11" i="9"/>
  <c r="R13" i="9"/>
  <c r="R17" i="9"/>
  <c r="R15" i="9"/>
  <c r="N8" i="7"/>
  <c r="O9" i="5"/>
  <c r="O8" i="5"/>
  <c r="AB8" i="5" s="1"/>
  <c r="U9" i="6"/>
  <c r="R7" i="6"/>
  <c r="R8" i="6"/>
  <c r="L7" i="5"/>
  <c r="K7" i="7"/>
  <c r="O9" i="9"/>
  <c r="AE9" i="9" s="1"/>
  <c r="O8" i="9"/>
  <c r="AE8" i="9" s="1"/>
  <c r="O10" i="9"/>
  <c r="AE10" i="9" s="1"/>
  <c r="R7" i="2"/>
  <c r="AK7" i="2" s="1"/>
  <c r="R8" i="1"/>
  <c r="R9" i="1"/>
  <c r="R7" i="1"/>
  <c r="L10" i="4"/>
  <c r="L7" i="4"/>
  <c r="L9" i="9"/>
  <c r="L8" i="9"/>
  <c r="O8" i="6"/>
  <c r="O7" i="6"/>
  <c r="AH9" i="17"/>
  <c r="I7" i="17"/>
  <c r="I8" i="17"/>
  <c r="AH8" i="15"/>
  <c r="AH9" i="15"/>
  <c r="AH10" i="15"/>
  <c r="AH11" i="15"/>
  <c r="AH12" i="15"/>
  <c r="O8" i="15"/>
  <c r="L7" i="13"/>
  <c r="I7" i="12"/>
  <c r="I7" i="9"/>
  <c r="L13" i="6"/>
  <c r="O8" i="18"/>
  <c r="O11" i="2"/>
  <c r="AK11" i="2" s="1"/>
  <c r="L7" i="15"/>
  <c r="AH7" i="15" s="1"/>
  <c r="H7" i="7"/>
  <c r="L7" i="18"/>
  <c r="H7" i="3"/>
  <c r="L7" i="2"/>
  <c r="L9" i="1"/>
  <c r="AT9" i="1" s="1"/>
  <c r="L7" i="1"/>
  <c r="I9" i="4"/>
  <c r="I10" i="4"/>
  <c r="V11" i="4"/>
  <c r="V12" i="4"/>
  <c r="V13" i="4"/>
  <c r="V14" i="4"/>
  <c r="V15" i="4"/>
  <c r="V16" i="4"/>
  <c r="V17" i="4"/>
  <c r="V7" i="4"/>
  <c r="I7" i="4"/>
  <c r="AQ8" i="18"/>
  <c r="AQ11" i="18"/>
  <c r="AQ10" i="18"/>
  <c r="AQ12" i="18"/>
  <c r="AQ13" i="18"/>
  <c r="AQ14" i="18"/>
  <c r="AQ15" i="18"/>
  <c r="AQ16" i="18"/>
  <c r="AQ17" i="18"/>
  <c r="AQ18" i="18"/>
  <c r="AQ19" i="18"/>
  <c r="AQ20" i="18"/>
  <c r="AQ21" i="18"/>
  <c r="I7" i="18"/>
  <c r="AQ7" i="18" s="1"/>
  <c r="I7" i="1"/>
  <c r="I11" i="1"/>
  <c r="AT11" i="1" s="1"/>
  <c r="I8" i="1"/>
  <c r="AT8" i="1" s="1"/>
  <c r="I7" i="15"/>
  <c r="AE7" i="13"/>
  <c r="I7" i="13"/>
  <c r="I7" i="5"/>
  <c r="I12" i="6"/>
  <c r="I10" i="6"/>
  <c r="AH15" i="15"/>
  <c r="AH16" i="15"/>
  <c r="AH17" i="15"/>
  <c r="AH18" i="15"/>
  <c r="AH19" i="15"/>
  <c r="AA9" i="10"/>
  <c r="AA8" i="10"/>
  <c r="AA7" i="10"/>
  <c r="R9" i="8"/>
  <c r="R10" i="8"/>
  <c r="R11" i="8"/>
  <c r="R12" i="8"/>
  <c r="R8" i="8"/>
  <c r="V18" i="4"/>
  <c r="V19" i="4"/>
  <c r="V20" i="4"/>
  <c r="V21" i="4"/>
  <c r="V22" i="4"/>
  <c r="V23" i="4"/>
  <c r="V24" i="4"/>
  <c r="V25" i="4"/>
  <c r="V26" i="4"/>
  <c r="V27" i="4"/>
  <c r="V28" i="4"/>
  <c r="V29" i="4"/>
  <c r="AB19" i="16"/>
  <c r="AB20" i="16"/>
  <c r="AH13" i="15"/>
  <c r="AH14" i="14"/>
  <c r="AH16" i="14"/>
  <c r="AH12" i="14"/>
  <c r="AH15" i="17"/>
  <c r="AK20" i="1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8" i="22"/>
  <c r="AA7" i="3"/>
  <c r="AB11" i="5"/>
  <c r="AB9" i="5"/>
  <c r="AB12" i="5"/>
  <c r="AB13" i="5"/>
  <c r="AB14" i="5"/>
  <c r="AB15" i="5"/>
  <c r="AB16" i="5"/>
  <c r="AB17" i="5"/>
  <c r="AB18" i="5"/>
  <c r="AB19" i="5"/>
  <c r="AH11" i="17"/>
  <c r="AB18" i="16"/>
  <c r="AB14" i="16"/>
  <c r="AB15" i="16"/>
  <c r="AB16" i="16"/>
  <c r="AB17" i="16"/>
  <c r="AE11" i="13"/>
  <c r="AE12" i="13"/>
  <c r="AE13" i="13"/>
  <c r="AE14" i="13"/>
  <c r="AK21" i="12"/>
  <c r="AK22" i="12"/>
  <c r="AG10" i="7"/>
  <c r="AG11" i="7"/>
  <c r="AG12" i="7"/>
  <c r="AG13" i="7"/>
  <c r="AG14" i="7"/>
  <c r="AG15" i="7"/>
  <c r="AG16" i="7"/>
  <c r="AG9" i="7"/>
  <c r="Q37" i="22"/>
  <c r="N37" i="22"/>
  <c r="K37" i="22"/>
  <c r="H37" i="22"/>
  <c r="Q36" i="22"/>
  <c r="N36" i="22"/>
  <c r="K36" i="22"/>
  <c r="H36" i="22"/>
  <c r="Q35" i="22"/>
  <c r="N35" i="22"/>
  <c r="K35" i="22"/>
  <c r="H35" i="22"/>
  <c r="Q34" i="22"/>
  <c r="N34" i="22"/>
  <c r="K34" i="22"/>
  <c r="H34" i="22"/>
  <c r="Q33" i="22"/>
  <c r="N33" i="22"/>
  <c r="K33" i="22"/>
  <c r="H33" i="22"/>
  <c r="Q32" i="22"/>
  <c r="N32" i="22"/>
  <c r="K32" i="22"/>
  <c r="H32" i="22"/>
  <c r="Q31" i="22"/>
  <c r="N31" i="22"/>
  <c r="K31" i="22"/>
  <c r="H31" i="22"/>
  <c r="Q30" i="22"/>
  <c r="N30" i="22"/>
  <c r="K30" i="22"/>
  <c r="H30" i="22"/>
  <c r="Q29" i="22"/>
  <c r="N29" i="22"/>
  <c r="K29" i="22"/>
  <c r="H29" i="22"/>
  <c r="Q28" i="22"/>
  <c r="N28" i="22"/>
  <c r="K28" i="22"/>
  <c r="H28" i="22"/>
  <c r="Q27" i="22"/>
  <c r="N27" i="22"/>
  <c r="K27" i="22"/>
  <c r="H27" i="22"/>
  <c r="AA21" i="22"/>
  <c r="AH10" i="14"/>
  <c r="AH11" i="14"/>
  <c r="AH13" i="14"/>
  <c r="AH15" i="14"/>
  <c r="AE10" i="13"/>
  <c r="AE9" i="13"/>
  <c r="AK19" i="12"/>
  <c r="Z9" i="3"/>
  <c r="AA9" i="3" s="1"/>
  <c r="Z8" i="3"/>
  <c r="Z10" i="3"/>
  <c r="Z19" i="3"/>
  <c r="Z7" i="3"/>
  <c r="AQ9" i="18" l="1"/>
  <c r="V10" i="4"/>
  <c r="V9" i="4"/>
  <c r="AB7" i="5"/>
  <c r="AT7" i="1"/>
  <c r="AK9" i="12"/>
  <c r="AT19" i="1"/>
  <c r="AH13" i="17"/>
  <c r="AH10" i="17"/>
  <c r="AH14" i="17"/>
  <c r="AB13" i="16"/>
  <c r="AB9" i="16"/>
  <c r="AB10" i="16"/>
  <c r="AB8" i="16"/>
  <c r="AB11" i="16"/>
  <c r="AH9" i="14"/>
  <c r="AK8" i="12"/>
  <c r="AA7" i="22"/>
  <c r="AE8" i="13"/>
  <c r="AT20" i="1"/>
  <c r="AT18" i="1"/>
  <c r="AH8" i="17"/>
  <c r="AH12" i="17"/>
  <c r="AG7" i="7"/>
  <c r="AG8" i="7"/>
  <c r="AH14" i="15"/>
  <c r="AQ22" i="18"/>
  <c r="AT30" i="1"/>
  <c r="AJ8" i="19"/>
  <c r="AJ9" i="19"/>
  <c r="AQ26" i="18"/>
  <c r="AK30" i="2"/>
  <c r="AK25" i="2"/>
  <c r="AT29" i="1"/>
  <c r="AB20" i="5"/>
  <c r="AQ25" i="18" l="1"/>
  <c r="AT24" i="1"/>
  <c r="L50" i="9"/>
  <c r="AQ24" i="18"/>
  <c r="AK26" i="2"/>
  <c r="Z45" i="19"/>
  <c r="AJ45" i="19" s="1"/>
  <c r="W45" i="19"/>
  <c r="N45" i="19"/>
  <c r="H45" i="19"/>
  <c r="Z44" i="19"/>
  <c r="AJ44" i="19" s="1"/>
  <c r="W44" i="19"/>
  <c r="N44" i="19"/>
  <c r="H44" i="19"/>
  <c r="Z43" i="19"/>
  <c r="AJ43" i="19" s="1"/>
  <c r="W43" i="19"/>
  <c r="N43" i="19"/>
  <c r="H43" i="19"/>
  <c r="Z42" i="19"/>
  <c r="AJ42" i="19" s="1"/>
  <c r="W42" i="19"/>
  <c r="N42" i="19"/>
  <c r="H42" i="19"/>
  <c r="Z41" i="19"/>
  <c r="AJ41" i="19" s="1"/>
  <c r="W41" i="19"/>
  <c r="N41" i="19"/>
  <c r="H41" i="19"/>
  <c r="Z40" i="19"/>
  <c r="AJ40" i="19" s="1"/>
  <c r="W40" i="19"/>
  <c r="N40" i="19"/>
  <c r="H40" i="19"/>
  <c r="Z39" i="19"/>
  <c r="AJ39" i="19" s="1"/>
  <c r="W39" i="19"/>
  <c r="N39" i="19"/>
  <c r="H39" i="19"/>
  <c r="Z38" i="19"/>
  <c r="AJ38" i="19" s="1"/>
  <c r="W38" i="19"/>
  <c r="N38" i="19"/>
  <c r="H38" i="19"/>
  <c r="Z37" i="19"/>
  <c r="AJ37" i="19" s="1"/>
  <c r="W37" i="19"/>
  <c r="N37" i="19"/>
  <c r="H37" i="19"/>
  <c r="Z36" i="19"/>
  <c r="AJ36" i="19" s="1"/>
  <c r="W36" i="19"/>
  <c r="N36" i="19"/>
  <c r="H36" i="19"/>
  <c r="Z35" i="19"/>
  <c r="AJ35" i="19" s="1"/>
  <c r="W35" i="19"/>
  <c r="N35" i="19"/>
  <c r="H35" i="19"/>
  <c r="Z34" i="19"/>
  <c r="AJ34" i="19" s="1"/>
  <c r="W34" i="19"/>
  <c r="N34" i="19"/>
  <c r="H34" i="19"/>
  <c r="Z33" i="19"/>
  <c r="AJ33" i="19" s="1"/>
  <c r="W33" i="19"/>
  <c r="N33" i="19"/>
  <c r="H33" i="19"/>
  <c r="Z32" i="19"/>
  <c r="AJ32" i="19" s="1"/>
  <c r="W32" i="19"/>
  <c r="N32" i="19"/>
  <c r="H32" i="19"/>
  <c r="Z31" i="19"/>
  <c r="AJ31" i="19" s="1"/>
  <c r="W31" i="19"/>
  <c r="N31" i="19"/>
  <c r="H31" i="19"/>
  <c r="Z30" i="19"/>
  <c r="AJ30" i="19" s="1"/>
  <c r="W30" i="19"/>
  <c r="N30" i="19"/>
  <c r="H30" i="19"/>
  <c r="Z29" i="19"/>
  <c r="AJ29" i="19" s="1"/>
  <c r="W29" i="19"/>
  <c r="N29" i="19"/>
  <c r="H29" i="19"/>
  <c r="AJ12" i="19"/>
  <c r="AJ13" i="19"/>
  <c r="AJ7" i="19"/>
  <c r="X39" i="14"/>
  <c r="R39" i="14"/>
  <c r="L39" i="14"/>
  <c r="I39" i="14"/>
  <c r="X38" i="14"/>
  <c r="R38" i="14"/>
  <c r="L38" i="14"/>
  <c r="I38" i="14"/>
  <c r="X37" i="14"/>
  <c r="R37" i="14"/>
  <c r="L37" i="14"/>
  <c r="I37" i="14"/>
  <c r="X36" i="14"/>
  <c r="R36" i="14"/>
  <c r="L36" i="14"/>
  <c r="I36" i="14"/>
  <c r="X35" i="14"/>
  <c r="R35" i="14"/>
  <c r="L35" i="14"/>
  <c r="I35" i="14"/>
  <c r="X34" i="14"/>
  <c r="R34" i="14"/>
  <c r="L34" i="14"/>
  <c r="I34" i="14"/>
  <c r="X33" i="14"/>
  <c r="R33" i="14"/>
  <c r="L33" i="14"/>
  <c r="I33" i="14"/>
  <c r="X32" i="14"/>
  <c r="R32" i="14"/>
  <c r="L32" i="14"/>
  <c r="I32" i="14"/>
  <c r="X31" i="14"/>
  <c r="R31" i="14"/>
  <c r="L31" i="14"/>
  <c r="I31" i="14"/>
  <c r="X30" i="14"/>
  <c r="R30" i="14"/>
  <c r="L30" i="14"/>
  <c r="I30" i="14"/>
  <c r="X29" i="14"/>
  <c r="R29" i="14"/>
  <c r="L29" i="14"/>
  <c r="I29" i="14"/>
  <c r="X28" i="14"/>
  <c r="R28" i="14"/>
  <c r="L28" i="14"/>
  <c r="I28" i="14"/>
  <c r="X27" i="14"/>
  <c r="R27" i="14"/>
  <c r="L27" i="14"/>
  <c r="I27" i="14"/>
  <c r="X26" i="14"/>
  <c r="R26" i="14"/>
  <c r="L26" i="14"/>
  <c r="I26" i="14"/>
  <c r="X25" i="14"/>
  <c r="R25" i="14"/>
  <c r="L25" i="14"/>
  <c r="I25" i="14"/>
  <c r="X24" i="14"/>
  <c r="R24" i="14"/>
  <c r="L24" i="14"/>
  <c r="I24" i="14"/>
  <c r="X23" i="14"/>
  <c r="R23" i="14"/>
  <c r="L23" i="14"/>
  <c r="I23" i="14"/>
  <c r="X22" i="14"/>
  <c r="R22" i="14"/>
  <c r="L22" i="14"/>
  <c r="X21" i="14"/>
  <c r="R21" i="14"/>
  <c r="L21" i="14"/>
  <c r="X20" i="14"/>
  <c r="R20" i="14"/>
  <c r="L20" i="14"/>
  <c r="I20" i="14"/>
  <c r="X19" i="14"/>
  <c r="R19" i="14"/>
  <c r="L19" i="14"/>
  <c r="I19" i="14"/>
  <c r="R29" i="11"/>
  <c r="O29" i="11"/>
  <c r="L29" i="11"/>
  <c r="I29" i="11"/>
  <c r="R28" i="11"/>
  <c r="O28" i="11"/>
  <c r="L28" i="11"/>
  <c r="I28" i="11"/>
  <c r="R27" i="11"/>
  <c r="O27" i="11"/>
  <c r="L27" i="11"/>
  <c r="I27" i="11"/>
  <c r="R26" i="11"/>
  <c r="O26" i="11"/>
  <c r="L26" i="11"/>
  <c r="I26" i="11"/>
  <c r="R25" i="11"/>
  <c r="O25" i="11"/>
  <c r="L25" i="11"/>
  <c r="I25" i="11"/>
  <c r="R24" i="11"/>
  <c r="O24" i="11"/>
  <c r="L24" i="11"/>
  <c r="I24" i="11"/>
  <c r="R23" i="11"/>
  <c r="O23" i="11"/>
  <c r="L23" i="11"/>
  <c r="I23" i="11"/>
  <c r="R22" i="11"/>
  <c r="O22" i="11"/>
  <c r="L22" i="11"/>
  <c r="I22" i="11"/>
  <c r="R21" i="11"/>
  <c r="O21" i="11"/>
  <c r="L21" i="11"/>
  <c r="I21" i="11"/>
  <c r="R20" i="11"/>
  <c r="O20" i="11"/>
  <c r="L20" i="11"/>
  <c r="I20" i="11"/>
  <c r="R19" i="11"/>
  <c r="O19" i="11"/>
  <c r="L19" i="11"/>
  <c r="I19" i="11"/>
  <c r="R18" i="11"/>
  <c r="O18" i="11"/>
  <c r="L18" i="11"/>
  <c r="I18" i="11"/>
  <c r="R17" i="11"/>
  <c r="O17" i="11"/>
  <c r="L17" i="11"/>
  <c r="I17" i="11"/>
  <c r="R16" i="11"/>
  <c r="O16" i="11"/>
  <c r="L16" i="11"/>
  <c r="I16" i="11"/>
  <c r="R15" i="11"/>
  <c r="O15" i="11"/>
  <c r="L15" i="11"/>
  <c r="I15" i="11"/>
  <c r="R14" i="11"/>
  <c r="O14" i="11"/>
  <c r="L14" i="11"/>
  <c r="I14" i="11"/>
  <c r="R13" i="11"/>
  <c r="O13" i="11"/>
  <c r="L13" i="11"/>
  <c r="I13" i="11"/>
  <c r="R12" i="11"/>
  <c r="O12" i="11"/>
  <c r="L12" i="11"/>
  <c r="I12" i="11"/>
  <c r="R11" i="11"/>
  <c r="O11" i="11"/>
  <c r="L11" i="11"/>
  <c r="I11" i="11"/>
  <c r="R10" i="11"/>
  <c r="O10" i="11"/>
  <c r="L10" i="11"/>
  <c r="I10" i="11"/>
  <c r="V7" i="11"/>
  <c r="Q35" i="10"/>
  <c r="AA35" i="10" s="1"/>
  <c r="N35" i="10"/>
  <c r="K35" i="10"/>
  <c r="H35" i="10"/>
  <c r="Q34" i="10"/>
  <c r="AA34" i="10" s="1"/>
  <c r="N34" i="10"/>
  <c r="K34" i="10"/>
  <c r="H34" i="10"/>
  <c r="Q33" i="10"/>
  <c r="AA33" i="10" s="1"/>
  <c r="N33" i="10"/>
  <c r="K33" i="10"/>
  <c r="H33" i="10"/>
  <c r="Q32" i="10"/>
  <c r="AA32" i="10" s="1"/>
  <c r="N32" i="10"/>
  <c r="K32" i="10"/>
  <c r="H32" i="10"/>
  <c r="Q31" i="10"/>
  <c r="AA31" i="10" s="1"/>
  <c r="N31" i="10"/>
  <c r="K31" i="10"/>
  <c r="H31" i="10"/>
  <c r="Q30" i="10"/>
  <c r="AA30" i="10" s="1"/>
  <c r="N30" i="10"/>
  <c r="K30" i="10"/>
  <c r="H30" i="10"/>
  <c r="Q29" i="10"/>
  <c r="AA29" i="10" s="1"/>
  <c r="N29" i="10"/>
  <c r="K29" i="10"/>
  <c r="H29" i="10"/>
  <c r="Q28" i="10"/>
  <c r="AA28" i="10" s="1"/>
  <c r="N28" i="10"/>
  <c r="K28" i="10"/>
  <c r="H28" i="10"/>
  <c r="Q27" i="10"/>
  <c r="AA27" i="10" s="1"/>
  <c r="N27" i="10"/>
  <c r="K27" i="10"/>
  <c r="H27" i="10"/>
  <c r="Q26" i="10"/>
  <c r="AA26" i="10" s="1"/>
  <c r="N26" i="10"/>
  <c r="K26" i="10"/>
  <c r="H26" i="10"/>
  <c r="Q25" i="10"/>
  <c r="AA25" i="10" s="1"/>
  <c r="N25" i="10"/>
  <c r="K25" i="10"/>
  <c r="H25" i="10"/>
  <c r="Q24" i="10"/>
  <c r="AA24" i="10" s="1"/>
  <c r="N24" i="10"/>
  <c r="K24" i="10"/>
  <c r="H24" i="10"/>
  <c r="Q23" i="10"/>
  <c r="AA23" i="10" s="1"/>
  <c r="N23" i="10"/>
  <c r="K23" i="10"/>
  <c r="H23" i="10"/>
  <c r="Q22" i="10"/>
  <c r="AA22" i="10" s="1"/>
  <c r="N22" i="10"/>
  <c r="K22" i="10"/>
  <c r="H22" i="10"/>
  <c r="Q21" i="10"/>
  <c r="AA21" i="10" s="1"/>
  <c r="N21" i="10"/>
  <c r="K21" i="10"/>
  <c r="H21" i="10"/>
  <c r="X56" i="9"/>
  <c r="AE56" i="9" s="1"/>
  <c r="U56" i="9"/>
  <c r="L56" i="9"/>
  <c r="I56" i="9"/>
  <c r="X55" i="9"/>
  <c r="AE55" i="9" s="1"/>
  <c r="U55" i="9"/>
  <c r="L55" i="9"/>
  <c r="I55" i="9"/>
  <c r="X54" i="9"/>
  <c r="AE54" i="9" s="1"/>
  <c r="U54" i="9"/>
  <c r="L54" i="9"/>
  <c r="I54" i="9"/>
  <c r="X53" i="9"/>
  <c r="AE53" i="9" s="1"/>
  <c r="U53" i="9"/>
  <c r="L53" i="9"/>
  <c r="I53" i="9"/>
  <c r="I47" i="9"/>
  <c r="I43" i="9"/>
  <c r="I45" i="9"/>
  <c r="I49" i="9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T40" i="7"/>
  <c r="AG40" i="7" s="1"/>
  <c r="Q40" i="7"/>
  <c r="K40" i="7"/>
  <c r="H40" i="7"/>
  <c r="T39" i="7"/>
  <c r="AG39" i="7" s="1"/>
  <c r="Q39" i="7"/>
  <c r="K39" i="7"/>
  <c r="H39" i="7"/>
  <c r="T38" i="7"/>
  <c r="AG38" i="7" s="1"/>
  <c r="Q38" i="7"/>
  <c r="K38" i="7"/>
  <c r="H38" i="7"/>
  <c r="T37" i="7"/>
  <c r="AG37" i="7" s="1"/>
  <c r="Q37" i="7"/>
  <c r="K37" i="7"/>
  <c r="H37" i="7"/>
  <c r="T36" i="7"/>
  <c r="AG36" i="7" s="1"/>
  <c r="Q36" i="7"/>
  <c r="K36" i="7"/>
  <c r="H36" i="7"/>
  <c r="T35" i="7"/>
  <c r="AG35" i="7" s="1"/>
  <c r="Q35" i="7"/>
  <c r="K35" i="7"/>
  <c r="H35" i="7"/>
  <c r="T34" i="7"/>
  <c r="AG34" i="7" s="1"/>
  <c r="Q34" i="7"/>
  <c r="K34" i="7"/>
  <c r="H34" i="7"/>
  <c r="T33" i="7"/>
  <c r="AG33" i="7" s="1"/>
  <c r="Q33" i="7"/>
  <c r="K33" i="7"/>
  <c r="H33" i="7"/>
  <c r="T32" i="7"/>
  <c r="AG32" i="7" s="1"/>
  <c r="Q32" i="7"/>
  <c r="K32" i="7"/>
  <c r="H32" i="7"/>
  <c r="T31" i="7"/>
  <c r="AG31" i="7" s="1"/>
  <c r="Q31" i="7"/>
  <c r="K31" i="7"/>
  <c r="H31" i="7"/>
  <c r="T30" i="7"/>
  <c r="AG30" i="7" s="1"/>
  <c r="Q30" i="7"/>
  <c r="K30" i="7"/>
  <c r="H30" i="7"/>
  <c r="T29" i="7"/>
  <c r="AG29" i="7" s="1"/>
  <c r="Q29" i="7"/>
  <c r="K29" i="7"/>
  <c r="H29" i="7"/>
  <c r="T28" i="7"/>
  <c r="AG28" i="7" s="1"/>
  <c r="Q28" i="7"/>
  <c r="K28" i="7"/>
  <c r="H28" i="7"/>
  <c r="T27" i="7"/>
  <c r="AG27" i="7" s="1"/>
  <c r="Q27" i="7"/>
  <c r="K27" i="7"/>
  <c r="H27" i="7"/>
  <c r="T26" i="7"/>
  <c r="AG26" i="7" s="1"/>
  <c r="Q26" i="7"/>
  <c r="K26" i="7"/>
  <c r="H26" i="7"/>
  <c r="T25" i="7"/>
  <c r="AG25" i="7" s="1"/>
  <c r="Q25" i="7"/>
  <c r="K25" i="7"/>
  <c r="H25" i="7"/>
  <c r="T24" i="7"/>
  <c r="AG24" i="7" s="1"/>
  <c r="Q24" i="7"/>
  <c r="K24" i="7"/>
  <c r="H24" i="7"/>
  <c r="R37" i="5"/>
  <c r="O37" i="5"/>
  <c r="L37" i="5"/>
  <c r="I37" i="5"/>
  <c r="R36" i="5"/>
  <c r="O36" i="5"/>
  <c r="L36" i="5"/>
  <c r="I36" i="5"/>
  <c r="R35" i="5"/>
  <c r="O35" i="5"/>
  <c r="L35" i="5"/>
  <c r="I35" i="5"/>
  <c r="R34" i="5"/>
  <c r="O34" i="5"/>
  <c r="L34" i="5"/>
  <c r="I34" i="5"/>
  <c r="R33" i="5"/>
  <c r="O33" i="5"/>
  <c r="L33" i="5"/>
  <c r="I33" i="5"/>
  <c r="R32" i="5"/>
  <c r="O32" i="5"/>
  <c r="L32" i="5"/>
  <c r="I32" i="5"/>
  <c r="R31" i="5"/>
  <c r="O31" i="5"/>
  <c r="L31" i="5"/>
  <c r="I31" i="5"/>
  <c r="R30" i="5"/>
  <c r="O30" i="5"/>
  <c r="L30" i="5"/>
  <c r="I30" i="5"/>
  <c r="R29" i="5"/>
  <c r="O29" i="5"/>
  <c r="L29" i="5"/>
  <c r="I29" i="5"/>
  <c r="R28" i="5"/>
  <c r="O28" i="5"/>
  <c r="L28" i="5"/>
  <c r="I28" i="5"/>
  <c r="R27" i="5"/>
  <c r="O27" i="5"/>
  <c r="L27" i="5"/>
  <c r="I27" i="5"/>
  <c r="I37" i="4"/>
  <c r="I38" i="4"/>
  <c r="I39" i="4"/>
  <c r="V42" i="4"/>
  <c r="R42" i="4"/>
  <c r="L42" i="4"/>
  <c r="I42" i="4"/>
  <c r="V41" i="4"/>
  <c r="R41" i="4"/>
  <c r="L41" i="4"/>
  <c r="I41" i="4"/>
  <c r="V40" i="4"/>
  <c r="R40" i="4"/>
  <c r="L40" i="4"/>
  <c r="I40" i="4"/>
  <c r="V39" i="4"/>
  <c r="R39" i="4"/>
  <c r="L39" i="4"/>
  <c r="V38" i="4"/>
  <c r="R38" i="4"/>
  <c r="L38" i="4"/>
  <c r="V37" i="4"/>
  <c r="R37" i="4"/>
  <c r="L37" i="4"/>
  <c r="Q35" i="3"/>
  <c r="AA35" i="3" s="1"/>
  <c r="N35" i="3"/>
  <c r="K35" i="3"/>
  <c r="H35" i="3"/>
  <c r="Q34" i="3"/>
  <c r="AA34" i="3" s="1"/>
  <c r="N34" i="3"/>
  <c r="K34" i="3"/>
  <c r="H34" i="3"/>
  <c r="Q33" i="3"/>
  <c r="AA33" i="3" s="1"/>
  <c r="N33" i="3"/>
  <c r="K33" i="3"/>
  <c r="H33" i="3"/>
  <c r="Q32" i="3"/>
  <c r="AA32" i="3" s="1"/>
  <c r="N32" i="3"/>
  <c r="K32" i="3"/>
  <c r="Q31" i="3"/>
  <c r="AA31" i="3" s="1"/>
  <c r="N31" i="3"/>
  <c r="K31" i="3"/>
  <c r="Q30" i="3"/>
  <c r="AA30" i="3" s="1"/>
  <c r="N30" i="3"/>
  <c r="K30" i="3"/>
  <c r="Q29" i="3"/>
  <c r="AA29" i="3" s="1"/>
  <c r="N29" i="3"/>
  <c r="K29" i="3"/>
  <c r="Q28" i="3"/>
  <c r="AA28" i="3" s="1"/>
  <c r="N28" i="3"/>
  <c r="K28" i="3"/>
  <c r="Q27" i="3"/>
  <c r="AA27" i="3" s="1"/>
  <c r="N27" i="3"/>
  <c r="K27" i="3"/>
  <c r="Q26" i="3"/>
  <c r="AA26" i="3" s="1"/>
  <c r="N26" i="3"/>
  <c r="K26" i="3"/>
  <c r="Q25" i="3"/>
  <c r="AA25" i="3" s="1"/>
  <c r="N25" i="3"/>
  <c r="K25" i="3"/>
  <c r="Q24" i="3"/>
  <c r="AA24" i="3" s="1"/>
  <c r="N24" i="3"/>
  <c r="K24" i="3"/>
  <c r="Q23" i="3"/>
  <c r="AA23" i="3" s="1"/>
  <c r="N23" i="3"/>
  <c r="K23" i="3"/>
  <c r="Q22" i="3"/>
  <c r="AA22" i="3" s="1"/>
  <c r="N22" i="3"/>
  <c r="K22" i="3"/>
  <c r="Q21" i="3"/>
  <c r="AA21" i="3" s="1"/>
  <c r="N21" i="3"/>
  <c r="K21" i="3"/>
  <c r="Q20" i="3"/>
  <c r="AA20" i="3" s="1"/>
  <c r="N20" i="3"/>
  <c r="K20" i="3"/>
  <c r="Q19" i="3"/>
  <c r="AA19" i="3" s="1"/>
  <c r="N19" i="3"/>
  <c r="K19" i="3"/>
  <c r="AK47" i="2"/>
  <c r="AK46" i="2"/>
  <c r="AK45" i="2"/>
  <c r="AK28" i="2"/>
  <c r="AT25" i="1"/>
  <c r="AT21" i="1"/>
  <c r="AB12" i="16" l="1"/>
  <c r="V9" i="11"/>
  <c r="V10" i="11"/>
  <c r="V12" i="11"/>
  <c r="V14" i="11"/>
  <c r="V16" i="11"/>
  <c r="V18" i="11"/>
  <c r="V20" i="11"/>
  <c r="V22" i="11"/>
  <c r="V24" i="11"/>
  <c r="V26" i="11"/>
  <c r="V28" i="11"/>
  <c r="V11" i="11"/>
  <c r="V17" i="11"/>
  <c r="V19" i="11"/>
  <c r="V25" i="11"/>
  <c r="V27" i="11"/>
  <c r="V13" i="11"/>
  <c r="V15" i="11"/>
  <c r="V21" i="11"/>
  <c r="V23" i="11"/>
  <c r="V29" i="11"/>
  <c r="AB21" i="5"/>
  <c r="AT23" i="1"/>
  <c r="AK24" i="2"/>
  <c r="AH22" i="14"/>
  <c r="AH33" i="14"/>
  <c r="AH23" i="14"/>
  <c r="AH25" i="14"/>
  <c r="AH27" i="14"/>
  <c r="AH29" i="14"/>
  <c r="AH31" i="14"/>
  <c r="AH35" i="14"/>
  <c r="AH37" i="14"/>
  <c r="AH39" i="14"/>
  <c r="AH19" i="14"/>
  <c r="AH21" i="14"/>
  <c r="AJ11" i="19"/>
  <c r="AJ10" i="19"/>
  <c r="AJ14" i="19"/>
  <c r="AQ23" i="18"/>
  <c r="AK27" i="2"/>
  <c r="AK29" i="2"/>
  <c r="AT26" i="1"/>
  <c r="AT27" i="1"/>
  <c r="AT22" i="1"/>
  <c r="AT28" i="1"/>
  <c r="AH24" i="14"/>
  <c r="AH26" i="14"/>
  <c r="AH28" i="14"/>
  <c r="AH30" i="14"/>
  <c r="AH32" i="14"/>
  <c r="AH34" i="14"/>
  <c r="AH36" i="14"/>
  <c r="AH38" i="14"/>
  <c r="AH20" i="14"/>
  <c r="R17" i="8"/>
  <c r="R19" i="8"/>
  <c r="R21" i="8"/>
  <c r="R23" i="8"/>
  <c r="R25" i="8"/>
  <c r="R27" i="8"/>
  <c r="R29" i="8"/>
  <c r="R31" i="8"/>
  <c r="R33" i="8"/>
  <c r="R18" i="8"/>
  <c r="R20" i="8"/>
  <c r="R22" i="8"/>
  <c r="R24" i="8"/>
  <c r="R26" i="8"/>
  <c r="R28" i="8"/>
  <c r="R30" i="8"/>
  <c r="R32" i="8"/>
</calcChain>
</file>

<file path=xl/comments1.xml><?xml version="1.0" encoding="utf-8"?>
<comments xmlns="http://schemas.openxmlformats.org/spreadsheetml/2006/main">
  <authors>
    <author>Utente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Utente:</t>
        </r>
        <r>
          <rPr>
            <sz val="9"/>
            <color indexed="81"/>
            <rFont val="Tahoma"/>
            <charset val="1"/>
          </rPr>
          <t xml:space="preserve">
PUNTI ANCHE NEL LIVELLO BASE </t>
        </r>
      </text>
    </comment>
  </commentList>
</comments>
</file>

<file path=xl/sharedStrings.xml><?xml version="1.0" encoding="utf-8"?>
<sst xmlns="http://schemas.openxmlformats.org/spreadsheetml/2006/main" count="798" uniqueCount="288">
  <si>
    <t>TOTALE</t>
  </si>
  <si>
    <t>CIRCOLO</t>
  </si>
  <si>
    <t xml:space="preserve">NOME </t>
  </si>
  <si>
    <t>COGNOME</t>
  </si>
  <si>
    <t xml:space="preserve">PONY </t>
  </si>
  <si>
    <t>ISTUTTORE</t>
  </si>
  <si>
    <t>TOT</t>
  </si>
  <si>
    <t>LIVELLO 80 PONY</t>
  </si>
  <si>
    <t>LIVELLO 80 JUNIOR</t>
  </si>
  <si>
    <t>LIVELLO 80 SENIOR</t>
  </si>
  <si>
    <t>LIVELLO BASE PONY</t>
  </si>
  <si>
    <t>LIVELLO 1 PONY</t>
  </si>
  <si>
    <t>LIVELLO 1 JUNIOR</t>
  </si>
  <si>
    <t>LIVELLO 1 SENIOR</t>
  </si>
  <si>
    <t>LIVELLO 2 PONY</t>
  </si>
  <si>
    <t>LIVELLO 2 JUNIOR</t>
  </si>
  <si>
    <t>LIVELLO 2 SENIOR</t>
  </si>
  <si>
    <t>LIVELLO 3 PONY</t>
  </si>
  <si>
    <t>LIVELLO 3 JUNIOR</t>
  </si>
  <si>
    <t>LIVELLO 3 SENIOR</t>
  </si>
  <si>
    <t>LIVELLO 4 JUNIOR PONY</t>
  </si>
  <si>
    <t>LIVELLO 4 SENIOR</t>
  </si>
  <si>
    <t>LIVELLO 5 PONY JUNIOR</t>
  </si>
  <si>
    <t>LIVELLO 5 SENIOR</t>
  </si>
  <si>
    <t>LIVELLO BASE JUNIOR</t>
  </si>
  <si>
    <t>LIVELLO BASE SENIOR</t>
  </si>
  <si>
    <t>GENTINI ROBERTA</t>
  </si>
  <si>
    <t xml:space="preserve">  </t>
  </si>
  <si>
    <t>Gli Istruttori delle discipline olimpiche (OTEB ed Istruttore di Base con patente di 1° grado, Istruttore Federale 1,2,3 Livello) possono partecipare come cavalieri esclusivamente al livello 4 e 5. 
Agli OTEB e agli Istruttori di Base con la patente Brevetto è consentita la partecipazione quali cavalieri esclusivamente al livello 3</t>
  </si>
  <si>
    <t xml:space="preserve"> </t>
  </si>
  <si>
    <t>FINALE REGIONALE
C.I. IL TORRIONE</t>
  </si>
  <si>
    <t>PORCELLOTTI</t>
  </si>
  <si>
    <t>ANNA</t>
  </si>
  <si>
    <t>NOME</t>
  </si>
  <si>
    <t>CAVALLO</t>
  </si>
  <si>
    <t>ISTRUTTORE</t>
  </si>
  <si>
    <t>PONY</t>
  </si>
  <si>
    <t>C.I.LO SCRIVIA ASD</t>
  </si>
  <si>
    <t>MARTINA</t>
  </si>
  <si>
    <t>LUCESPINO</t>
  </si>
  <si>
    <t>LORENZO</t>
  </si>
  <si>
    <t>NP</t>
  </si>
  <si>
    <t>MARGHERITA</t>
  </si>
  <si>
    <t>SOPHIE</t>
  </si>
  <si>
    <t>MADDALENA</t>
  </si>
  <si>
    <t>IRENE</t>
  </si>
  <si>
    <t>LIVELLO 105  PONY</t>
  </si>
  <si>
    <t>E</t>
  </si>
  <si>
    <t>SARA</t>
  </si>
  <si>
    <t>ELIM</t>
  </si>
  <si>
    <t>ARENZANO RIDING CLUB ASD</t>
  </si>
  <si>
    <t>DI FRANCO</t>
  </si>
  <si>
    <t>MAGUIRESTABLES BLUEBERRY HILL</t>
  </si>
  <si>
    <t>CAPALDINI</t>
  </si>
  <si>
    <t>ALICE DONATA</t>
  </si>
  <si>
    <t>CONREA STAR</t>
  </si>
  <si>
    <t>SCUDERIA HAKUNA MATATA ASD</t>
  </si>
  <si>
    <t>10/05/204</t>
  </si>
  <si>
    <t>FINALE REGIONALE</t>
  </si>
  <si>
    <t xml:space="preserve">FINALE REGIONALE </t>
  </si>
  <si>
    <t xml:space="preserve">PER I BINOMI CHE HANNO EFFETTUATO PIU' DI TRE TAPPE VENGONO SOMMATI I MIGLIORI TRE RISULTATI </t>
  </si>
  <si>
    <t>SCUD. PONTE ROMANO ASD</t>
  </si>
  <si>
    <t>VIGNOLO</t>
  </si>
  <si>
    <t>BORMIOLI SARA</t>
  </si>
  <si>
    <t>CAHERNACOLE BLACK JACK</t>
  </si>
  <si>
    <t>ANGELA</t>
  </si>
  <si>
    <t>BORGANN DE KERGANE</t>
  </si>
  <si>
    <t>MARCO CAPALDINI</t>
  </si>
  <si>
    <t>MOTTOLA</t>
  </si>
  <si>
    <t>ADELE</t>
  </si>
  <si>
    <t>IAGO DES MARRONNIERS</t>
  </si>
  <si>
    <t>TAMARA ANFOSSO</t>
  </si>
  <si>
    <t>EQUILUNAE SSD A RL</t>
  </si>
  <si>
    <t>ORDURA</t>
  </si>
  <si>
    <t>DOSTOEVSKIJ</t>
  </si>
  <si>
    <t>ASD PRATORONDANINO</t>
  </si>
  <si>
    <t>BRANDANU</t>
  </si>
  <si>
    <t>ANDREA LAVEZZARI</t>
  </si>
  <si>
    <t>GRASSI</t>
  </si>
  <si>
    <t>ANITA</t>
  </si>
  <si>
    <t>LUNA</t>
  </si>
  <si>
    <t>TORTONA                                  15 /16 MARZO</t>
  </si>
  <si>
    <t>MALAVOLTA</t>
  </si>
  <si>
    <t>NIVA</t>
  </si>
  <si>
    <t>DEVON VAN ORCHID'S</t>
  </si>
  <si>
    <t>BOSIA</t>
  </si>
  <si>
    <t>JACOPO</t>
  </si>
  <si>
    <t>SPIRIT</t>
  </si>
  <si>
    <t>FEDERICA MOTTO</t>
  </si>
  <si>
    <t>VOYOU DE MONS</t>
  </si>
  <si>
    <t>PERATELLO</t>
  </si>
  <si>
    <t>AGNESE</t>
  </si>
  <si>
    <t>TW LITTLE MISS MUFFIN</t>
  </si>
  <si>
    <t>FAYA</t>
  </si>
  <si>
    <t>ARDU</t>
  </si>
  <si>
    <t>RINGO STAR</t>
  </si>
  <si>
    <t>NONE                               05 /06 APRILE</t>
  </si>
  <si>
    <t>MEOLA</t>
  </si>
  <si>
    <t>DILETTA</t>
  </si>
  <si>
    <t>ULYSSE BONAZZA</t>
  </si>
  <si>
    <t>VALLARINO</t>
  </si>
  <si>
    <t>ELISA</t>
  </si>
  <si>
    <t>DADAUMPA</t>
  </si>
  <si>
    <t>CLASSIFICHE PROGETTO SPORT 2025</t>
  </si>
  <si>
    <t>CLASSIFICHE PROGETTO SPORT  20245</t>
  </si>
  <si>
    <t>CLASSIFICHE PROGETTO SPORT  2025</t>
  </si>
  <si>
    <t>SONIA</t>
  </si>
  <si>
    <t>PONTE</t>
  </si>
  <si>
    <t>HELSINKY</t>
  </si>
  <si>
    <t>MARTA</t>
  </si>
  <si>
    <t>CORNERO</t>
  </si>
  <si>
    <t>SCUD HIGH LEVEL</t>
  </si>
  <si>
    <t>PERA</t>
  </si>
  <si>
    <t>BENEDETTA</t>
  </si>
  <si>
    <t>ENRICO BOTTO</t>
  </si>
  <si>
    <t>INVICTUS TOURNIERIE</t>
  </si>
  <si>
    <t>CENTRO IPPICO 3 EMME ASD</t>
  </si>
  <si>
    <t>SODINI</t>
  </si>
  <si>
    <t>CARLOTTA</t>
  </si>
  <si>
    <t>GLOBAL VDL</t>
  </si>
  <si>
    <t>BOCCADARNO                      11/13APRILE</t>
  </si>
  <si>
    <t>CONSOLI</t>
  </si>
  <si>
    <t>VITTORIA</t>
  </si>
  <si>
    <t>EREBO SECONDO</t>
  </si>
  <si>
    <t>SGM EQUESTRIAN CENTRE SSD A RL</t>
  </si>
  <si>
    <t>PERONI</t>
  </si>
  <si>
    <t>GIULIA</t>
  </si>
  <si>
    <t>GAIGIN</t>
  </si>
  <si>
    <t>FERRARI</t>
  </si>
  <si>
    <t>NINA</t>
  </si>
  <si>
    <t>TENKHOEVE'S MARLOE</t>
  </si>
  <si>
    <t>GIANNARELLI</t>
  </si>
  <si>
    <t>MARIA</t>
  </si>
  <si>
    <t>ENOLA GAY</t>
  </si>
  <si>
    <t>C.I.SARZANESE</t>
  </si>
  <si>
    <t>FERRARA</t>
  </si>
  <si>
    <t>AISHA</t>
  </si>
  <si>
    <t>NORALY</t>
  </si>
  <si>
    <t>CALANI</t>
  </si>
  <si>
    <t>J'ADORE DEL BLANCES ARBRES</t>
  </si>
  <si>
    <t>C.I.LO SPERONE</t>
  </si>
  <si>
    <t>SANGUINETI</t>
  </si>
  <si>
    <t>ALICE</t>
  </si>
  <si>
    <t>DIAMS STE HERMELLE</t>
  </si>
  <si>
    <t>RASO</t>
  </si>
  <si>
    <t>FEDERICA</t>
  </si>
  <si>
    <t>ANNAGENTO</t>
  </si>
  <si>
    <t>ALTANESE</t>
  </si>
  <si>
    <t>MODETTE S</t>
  </si>
  <si>
    <t>CAN DANCE PS</t>
  </si>
  <si>
    <t>AMBROSINI</t>
  </si>
  <si>
    <t>ELEONORA</t>
  </si>
  <si>
    <t>NOTTING HILL VDB Z</t>
  </si>
  <si>
    <t>CHIARI</t>
  </si>
  <si>
    <t>CAMILLA</t>
  </si>
  <si>
    <t>GAUDI DEL COLLE</t>
  </si>
  <si>
    <t>LEONE</t>
  </si>
  <si>
    <t>CHIARA</t>
  </si>
  <si>
    <t>VALENTINE BLUE</t>
  </si>
  <si>
    <t>TRUCCAZZANO                      10/11 MAGGIO</t>
  </si>
  <si>
    <t>LANESE</t>
  </si>
  <si>
    <t>NICOLE</t>
  </si>
  <si>
    <t>MOTTO FEDERICA</t>
  </si>
  <si>
    <t>CAT BALOU Z</t>
  </si>
  <si>
    <t>TOSINI</t>
  </si>
  <si>
    <t>RACHELE</t>
  </si>
  <si>
    <t>CONTESSA KIRA</t>
  </si>
  <si>
    <t>ALESSANDRIA                           14/15 GIUGNO</t>
  </si>
  <si>
    <t>ALESSANDRIA                      14/15 GIUGNO</t>
  </si>
  <si>
    <t>SNOW-FLAKE VD LAARSEHEIDE Z</t>
  </si>
  <si>
    <t>CAPALDINI MARCO</t>
  </si>
  <si>
    <t>ALESSANDRIA                 14/015 GIUGNO</t>
  </si>
  <si>
    <t>ROCKJUWEL</t>
  </si>
  <si>
    <t>ALESSANDRIA                        14/15 GIUGNO</t>
  </si>
  <si>
    <t>ALESSANDRIA                            14/15 GIUGNO</t>
  </si>
  <si>
    <t>ALESSANDRIA                   14/15 GIUGNO</t>
  </si>
  <si>
    <t>SCUDERIA I TIGLI SSD A RL</t>
  </si>
  <si>
    <t>DAMONTE</t>
  </si>
  <si>
    <t>MATTIA</t>
  </si>
  <si>
    <t>KING CAREL</t>
  </si>
  <si>
    <t>SCUD ABBAZIA                              14 15 GIUGNO</t>
  </si>
  <si>
    <t>A.S.D. SCUDERIE DELL'ABBAZIA</t>
  </si>
  <si>
    <t>FERRANDO</t>
  </si>
  <si>
    <t>GIULIA CATERINA</t>
  </si>
  <si>
    <t>COWBOY DE LA ROCHE</t>
  </si>
  <si>
    <t>H.C. NERVIA ASD</t>
  </si>
  <si>
    <t>CHINE'</t>
  </si>
  <si>
    <t>GINEVRA</t>
  </si>
  <si>
    <t>CALIFA</t>
  </si>
  <si>
    <t>COSTANTINO</t>
  </si>
  <si>
    <t>CORINNE BOLLINO</t>
  </si>
  <si>
    <t>CHOUPA DU GRAND PRE</t>
  </si>
  <si>
    <t>SORO</t>
  </si>
  <si>
    <t>AURORA EMMA</t>
  </si>
  <si>
    <t>SILVER KANNAN</t>
  </si>
  <si>
    <t>FENOGLIO</t>
  </si>
  <si>
    <t>NADIA</t>
  </si>
  <si>
    <t>UFD</t>
  </si>
  <si>
    <t>CI GENOVESE ASD</t>
  </si>
  <si>
    <t>MONDELLI</t>
  </si>
  <si>
    <t>SOFIA</t>
  </si>
  <si>
    <t>MAURIZIO POGGI</t>
  </si>
  <si>
    <t>DELHI NEW</t>
  </si>
  <si>
    <t>ATANASIO</t>
  </si>
  <si>
    <t>EDOARDO</t>
  </si>
  <si>
    <t>Cesaro De Wijnendale Z</t>
  </si>
  <si>
    <t>SARACCO</t>
  </si>
  <si>
    <t>GRETA</t>
  </si>
  <si>
    <t>TENNESSEE D'HORSET</t>
  </si>
  <si>
    <t>SILVESTRI</t>
  </si>
  <si>
    <t>EMMA</t>
  </si>
  <si>
    <t>BALLYFRUIT JB</t>
  </si>
  <si>
    <t>BOLOGNA</t>
  </si>
  <si>
    <t>CHLOE  ATHINA</t>
  </si>
  <si>
    <t>TUCSON TER DOORN Z</t>
  </si>
  <si>
    <t>GALOPIN DES CHENES</t>
  </si>
  <si>
    <t>JUSTICE DE LAUME</t>
  </si>
  <si>
    <t>C.I.COUNTRY CLUB ASD</t>
  </si>
  <si>
    <t>SCARRONE</t>
  </si>
  <si>
    <t>EROS</t>
  </si>
  <si>
    <t>POMMERY DELLE ACQUE</t>
  </si>
  <si>
    <t>MARCHIORI</t>
  </si>
  <si>
    <t>HEARU</t>
  </si>
  <si>
    <t>LEO MESSI DELLE ACQUE</t>
  </si>
  <si>
    <t>EYLAU DELLE ACQUE</t>
  </si>
  <si>
    <t>CAVIGLIA</t>
  </si>
  <si>
    <t>PRINCE STONE</t>
  </si>
  <si>
    <t>FERRARO</t>
  </si>
  <si>
    <t>GIOVANNI</t>
  </si>
  <si>
    <t>UFRIS</t>
  </si>
  <si>
    <t>CAVALLERO</t>
  </si>
  <si>
    <t>HIT GIRL D'EPONADS</t>
  </si>
  <si>
    <t>ARNELLO</t>
  </si>
  <si>
    <t>MISS BLOOMING</t>
  </si>
  <si>
    <t>FANUCCHI</t>
  </si>
  <si>
    <t>ELENA</t>
  </si>
  <si>
    <t>RINCOOLA INGOT</t>
  </si>
  <si>
    <t>LUPO</t>
  </si>
  <si>
    <t>QUIDAM'S QUANDO</t>
  </si>
  <si>
    <t>PONTEDERA                             14 15 GIUGNO</t>
  </si>
  <si>
    <t>BASSOLI</t>
  </si>
  <si>
    <t>REBECCA</t>
  </si>
  <si>
    <t>GEORGIACOLLE Z</t>
  </si>
  <si>
    <t>CARPANESI</t>
  </si>
  <si>
    <t>FRANCESCO MARRAS</t>
  </si>
  <si>
    <t>LEON D' USANCE</t>
  </si>
  <si>
    <t>ROBERTO FIASELLA</t>
  </si>
  <si>
    <t>PONTEDERA             14 15 GIUGNO</t>
  </si>
  <si>
    <t>PONTEDERA                              14 15 GIUGNO</t>
  </si>
  <si>
    <t>ARCHIE</t>
  </si>
  <si>
    <t>GRILLO</t>
  </si>
  <si>
    <t>ANITA MARIA</t>
  </si>
  <si>
    <t>DINAMITE DANSANT</t>
  </si>
  <si>
    <t xml:space="preserve">SCUD ABBAZIA                            05 06 LUGLIO </t>
  </si>
  <si>
    <t>SCUD ABBAZIA                              05 06 LUGLIO</t>
  </si>
  <si>
    <t>STEFANIA</t>
  </si>
  <si>
    <t>HELIOS DU ROND PRE</t>
  </si>
  <si>
    <t>SCUD ABBAZIA                           05 06 LUGLIO</t>
  </si>
  <si>
    <t>GRETA GARANCINI</t>
  </si>
  <si>
    <t>FIANDRINO</t>
  </si>
  <si>
    <t>I.TERMIE R 53</t>
  </si>
  <si>
    <t>IL CENTURIONE ASD</t>
  </si>
  <si>
    <t>MADIAI</t>
  </si>
  <si>
    <t>LARA SILVIA</t>
  </si>
  <si>
    <t>TA POMME VAN CHAPELBRIDGE Z</t>
  </si>
  <si>
    <t>NIEGO</t>
  </si>
  <si>
    <t>NINFA DI PRATORONDANINO</t>
  </si>
  <si>
    <t>BORTOLASO</t>
  </si>
  <si>
    <t>LETIZIA</t>
  </si>
  <si>
    <t>GOLD PRICE VAN DE RIB</t>
  </si>
  <si>
    <t>GENCO</t>
  </si>
  <si>
    <t>MATTEO</t>
  </si>
  <si>
    <t>JINKA'S LADY</t>
  </si>
  <si>
    <t>SCUD ABBAZIA                            05 06 LUGLIO</t>
  </si>
  <si>
    <t>NATURAL RIDERS STABLE ASD</t>
  </si>
  <si>
    <t>POZZI</t>
  </si>
  <si>
    <t>SIMONE</t>
  </si>
  <si>
    <t>ADAMANTE BLU</t>
  </si>
  <si>
    <t>SCUD ABBAZIA                          05 06 LUGLIO</t>
  </si>
  <si>
    <t>SCUDERIA DEL SOLE RAPALLO SSD SRL</t>
  </si>
  <si>
    <t>RISSO</t>
  </si>
  <si>
    <t>MORCOLM</t>
  </si>
  <si>
    <t>PONTEDERA                             05 06 LUGLIO</t>
  </si>
  <si>
    <t>CANEPA</t>
  </si>
  <si>
    <t>DINOZO DE ST PRIEST</t>
  </si>
  <si>
    <t>GIALLANZA</t>
  </si>
  <si>
    <t>CARNAC DU FRIOU</t>
  </si>
  <si>
    <t>SCUD ABBAZIA                           05/06 LUGLIO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</si>
</sst>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trike/>
      <sz val="10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b/>
      <i/>
      <strike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9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5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/>
  </cellStyleXfs>
  <cellXfs count="742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9" xfId="0" applyFont="1" applyBorder="1"/>
    <xf numFmtId="0" fontId="0" fillId="0" borderId="5" xfId="0" applyBorder="1"/>
    <xf numFmtId="0" fontId="4" fillId="0" borderId="8" xfId="0" applyFont="1" applyBorder="1"/>
    <xf numFmtId="0" fontId="0" fillId="0" borderId="7" xfId="0" applyBorder="1"/>
    <xf numFmtId="0" fontId="5" fillId="0" borderId="5" xfId="0" applyFont="1" applyBorder="1"/>
    <xf numFmtId="0" fontId="5" fillId="0" borderId="6" xfId="0" applyFont="1" applyBorder="1"/>
    <xf numFmtId="0" fontId="0" fillId="0" borderId="10" xfId="0" applyBorder="1"/>
    <xf numFmtId="0" fontId="4" fillId="0" borderId="11" xfId="0" applyFont="1" applyBorder="1"/>
    <xf numFmtId="0" fontId="0" fillId="0" borderId="12" xfId="0" applyBorder="1"/>
    <xf numFmtId="0" fontId="4" fillId="0" borderId="13" xfId="0" applyFont="1" applyBorder="1"/>
    <xf numFmtId="0" fontId="0" fillId="0" borderId="14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4" fillId="0" borderId="20" xfId="0" applyFont="1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1" xfId="0" applyFont="1" applyBorder="1"/>
    <xf numFmtId="0" fontId="0" fillId="0" borderId="22" xfId="0" applyBorder="1"/>
    <xf numFmtId="0" fontId="0" fillId="0" borderId="24" xfId="0" applyBorder="1"/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8" xfId="0" applyBorder="1"/>
    <xf numFmtId="0" fontId="4" fillId="0" borderId="29" xfId="0" applyFont="1" applyBorder="1"/>
    <xf numFmtId="0" fontId="4" fillId="0" borderId="3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1" fillId="0" borderId="0" xfId="0" applyFont="1"/>
    <xf numFmtId="0" fontId="2" fillId="0" borderId="0" xfId="0" applyFont="1"/>
    <xf numFmtId="0" fontId="5" fillId="0" borderId="18" xfId="0" applyFont="1" applyBorder="1"/>
    <xf numFmtId="0" fontId="5" fillId="0" borderId="20" xfId="0" applyFont="1" applyBorder="1"/>
    <xf numFmtId="0" fontId="5" fillId="0" borderId="23" xfId="0" applyFont="1" applyBorder="1"/>
    <xf numFmtId="2" fontId="4" fillId="0" borderId="3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2" xfId="0" applyNumberFormat="1" applyFont="1" applyBorder="1"/>
    <xf numFmtId="0" fontId="3" fillId="0" borderId="3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6" xfId="0" applyFont="1" applyBorder="1"/>
    <xf numFmtId="0" fontId="4" fillId="0" borderId="36" xfId="0" applyFont="1" applyBorder="1"/>
    <xf numFmtId="2" fontId="0" fillId="0" borderId="5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12" xfId="0" applyNumberFormat="1" applyBorder="1"/>
    <xf numFmtId="2" fontId="0" fillId="0" borderId="1" xfId="0" applyNumberForma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5" xfId="0" applyNumberFormat="1" applyFont="1" applyBorder="1"/>
    <xf numFmtId="2" fontId="4" fillId="0" borderId="8" xfId="0" applyNumberFormat="1" applyFont="1" applyBorder="1"/>
    <xf numFmtId="2" fontId="4" fillId="0" borderId="11" xfId="0" applyNumberFormat="1" applyFont="1" applyBorder="1"/>
    <xf numFmtId="2" fontId="4" fillId="0" borderId="3" xfId="0" applyNumberFormat="1" applyFont="1" applyBorder="1"/>
    <xf numFmtId="2" fontId="0" fillId="0" borderId="18" xfId="0" applyNumberFormat="1" applyBorder="1"/>
    <xf numFmtId="2" fontId="0" fillId="0" borderId="19" xfId="0" applyNumberFormat="1" applyBorder="1"/>
    <xf numFmtId="2" fontId="4" fillId="0" borderId="20" xfId="0" applyNumberFormat="1" applyFont="1" applyBorder="1"/>
    <xf numFmtId="0" fontId="3" fillId="0" borderId="39" xfId="0" applyFont="1" applyBorder="1"/>
    <xf numFmtId="2" fontId="4" fillId="0" borderId="40" xfId="0" applyNumberFormat="1" applyFont="1" applyBorder="1"/>
    <xf numFmtId="2" fontId="4" fillId="0" borderId="41" xfId="0" applyNumberFormat="1" applyFont="1" applyBorder="1"/>
    <xf numFmtId="2" fontId="4" fillId="0" borderId="42" xfId="0" applyNumberFormat="1" applyFont="1" applyBorder="1"/>
    <xf numFmtId="0" fontId="4" fillId="0" borderId="42" xfId="0" applyFont="1" applyBorder="1"/>
    <xf numFmtId="0" fontId="4" fillId="0" borderId="40" xfId="0" applyFont="1" applyBorder="1"/>
    <xf numFmtId="0" fontId="4" fillId="0" borderId="41" xfId="0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2" fontId="3" fillId="0" borderId="12" xfId="0" applyNumberFormat="1" applyFont="1" applyBorder="1"/>
    <xf numFmtId="2" fontId="3" fillId="0" borderId="10" xfId="0" applyNumberFormat="1" applyFont="1" applyBorder="1"/>
    <xf numFmtId="2" fontId="3" fillId="0" borderId="11" xfId="0" applyNumberFormat="1" applyFont="1" applyBorder="1"/>
    <xf numFmtId="0" fontId="3" fillId="0" borderId="46" xfId="0" applyFont="1" applyBorder="1"/>
    <xf numFmtId="2" fontId="0" fillId="0" borderId="15" xfId="0" applyNumberFormat="1" applyBorder="1"/>
    <xf numFmtId="2" fontId="0" fillId="0" borderId="16" xfId="0" applyNumberFormat="1" applyBorder="1"/>
    <xf numFmtId="2" fontId="4" fillId="0" borderId="17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2" fontId="4" fillId="0" borderId="20" xfId="0" applyNumberFormat="1" applyFont="1" applyBorder="1" applyAlignment="1">
      <alignment horizontal="center" vertical="center"/>
    </xf>
    <xf numFmtId="0" fontId="4" fillId="0" borderId="53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2" fontId="4" fillId="0" borderId="17" xfId="0" applyNumberFormat="1" applyFont="1" applyBorder="1"/>
    <xf numFmtId="2" fontId="4" fillId="0" borderId="9" xfId="0" applyNumberFormat="1" applyFont="1" applyBorder="1"/>
    <xf numFmtId="0" fontId="2" fillId="0" borderId="0" xfId="0" applyFont="1" applyAlignment="1">
      <alignment horizontal="center"/>
    </xf>
    <xf numFmtId="16" fontId="12" fillId="0" borderId="15" xfId="0" applyNumberFormat="1" applyFont="1" applyBorder="1"/>
    <xf numFmtId="16" fontId="12" fillId="0" borderId="16" xfId="0" applyNumberFormat="1" applyFont="1" applyBorder="1"/>
    <xf numFmtId="2" fontId="3" fillId="0" borderId="7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2" fontId="4" fillId="0" borderId="4" xfId="0" applyNumberFormat="1" applyFont="1" applyBorder="1"/>
    <xf numFmtId="2" fontId="4" fillId="0" borderId="13" xfId="0" applyNumberFormat="1" applyFont="1" applyBorder="1"/>
    <xf numFmtId="2" fontId="4" fillId="0" borderId="29" xfId="0" applyNumberFormat="1" applyFont="1" applyBorder="1"/>
    <xf numFmtId="2" fontId="4" fillId="0" borderId="53" xfId="0" applyNumberFormat="1" applyFont="1" applyBorder="1"/>
    <xf numFmtId="2" fontId="4" fillId="0" borderId="30" xfId="0" applyNumberFormat="1" applyFont="1" applyBorder="1"/>
    <xf numFmtId="0" fontId="4" fillId="0" borderId="44" xfId="0" applyFont="1" applyBorder="1"/>
    <xf numFmtId="0" fontId="4" fillId="0" borderId="46" xfId="0" applyFont="1" applyBorder="1"/>
    <xf numFmtId="2" fontId="3" fillId="0" borderId="2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4" fillId="0" borderId="58" xfId="0" applyFont="1" applyBorder="1"/>
    <xf numFmtId="0" fontId="4" fillId="0" borderId="57" xfId="0" applyFont="1" applyBorder="1"/>
    <xf numFmtId="2" fontId="0" fillId="0" borderId="2" xfId="0" applyNumberFormat="1" applyBorder="1"/>
    <xf numFmtId="0" fontId="4" fillId="0" borderId="23" xfId="0" applyFont="1" applyBorder="1"/>
    <xf numFmtId="0" fontId="4" fillId="0" borderId="50" xfId="0" applyFont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2" fontId="3" fillId="0" borderId="15" xfId="0" applyNumberFormat="1" applyFont="1" applyBorder="1"/>
    <xf numFmtId="2" fontId="3" fillId="0" borderId="16" xfId="0" applyNumberFormat="1" applyFont="1" applyBorder="1"/>
    <xf numFmtId="2" fontId="3" fillId="0" borderId="17" xfId="0" applyNumberFormat="1" applyFont="1" applyBorder="1"/>
    <xf numFmtId="2" fontId="4" fillId="0" borderId="46" xfId="0" applyNumberFormat="1" applyFont="1" applyBorder="1"/>
    <xf numFmtId="16" fontId="16" fillId="0" borderId="15" xfId="0" applyNumberFormat="1" applyFont="1" applyBorder="1"/>
    <xf numFmtId="16" fontId="16" fillId="0" borderId="16" xfId="0" applyNumberFormat="1" applyFont="1" applyBorder="1"/>
    <xf numFmtId="16" fontId="16" fillId="0" borderId="37" xfId="0" applyNumberFormat="1" applyFont="1" applyBorder="1"/>
    <xf numFmtId="16" fontId="17" fillId="0" borderId="15" xfId="0" applyNumberFormat="1" applyFont="1" applyBorder="1"/>
    <xf numFmtId="16" fontId="17" fillId="0" borderId="16" xfId="0" applyNumberFormat="1" applyFont="1" applyBorder="1"/>
    <xf numFmtId="16" fontId="17" fillId="0" borderId="39" xfId="0" applyNumberFormat="1" applyFont="1" applyBorder="1"/>
    <xf numFmtId="2" fontId="4" fillId="0" borderId="5" xfId="0" applyNumberFormat="1" applyFont="1" applyBorder="1"/>
    <xf numFmtId="2" fontId="0" fillId="0" borderId="22" xfId="0" applyNumberFormat="1" applyBorder="1"/>
    <xf numFmtId="2" fontId="4" fillId="0" borderId="57" xfId="0" applyNumberFormat="1" applyFont="1" applyBorder="1"/>
    <xf numFmtId="2" fontId="3" fillId="0" borderId="15" xfId="0" applyNumberFormat="1" applyFont="1" applyBorder="1" applyAlignment="1">
      <alignment horizontal="center" vertical="center"/>
    </xf>
    <xf numFmtId="16" fontId="18" fillId="0" borderId="15" xfId="0" applyNumberFormat="1" applyFont="1" applyBorder="1" applyAlignment="1">
      <alignment horizontal="center" vertical="center"/>
    </xf>
    <xf numFmtId="16" fontId="18" fillId="0" borderId="16" xfId="0" applyNumberFormat="1" applyFont="1" applyBorder="1" applyAlignment="1">
      <alignment horizontal="center" vertical="center"/>
    </xf>
    <xf numFmtId="16" fontId="18" fillId="0" borderId="15" xfId="0" applyNumberFormat="1" applyFont="1" applyBorder="1" applyAlignment="1">
      <alignment horizontal="center"/>
    </xf>
    <xf numFmtId="16" fontId="18" fillId="0" borderId="16" xfId="0" applyNumberFormat="1" applyFont="1" applyBorder="1" applyAlignment="1">
      <alignment horizontal="center"/>
    </xf>
    <xf numFmtId="2" fontId="4" fillId="0" borderId="44" xfId="0" applyNumberFormat="1" applyFont="1" applyBorder="1"/>
    <xf numFmtId="2" fontId="4" fillId="0" borderId="4" xfId="0" applyNumberFormat="1" applyFont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0" fontId="4" fillId="0" borderId="55" xfId="0" applyFont="1" applyBorder="1"/>
    <xf numFmtId="0" fontId="4" fillId="0" borderId="56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2" fontId="6" fillId="0" borderId="22" xfId="1" applyNumberFormat="1" applyBorder="1" applyAlignment="1">
      <alignment horizontal="center" vertical="center"/>
    </xf>
    <xf numFmtId="2" fontId="6" fillId="0" borderId="2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54" xfId="1" applyNumberFormat="1" applyBorder="1" applyAlignment="1">
      <alignment horizontal="center" vertical="center"/>
    </xf>
    <xf numFmtId="2" fontId="6" fillId="0" borderId="52" xfId="1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6" fillId="0" borderId="14" xfId="1" applyNumberFormat="1" applyBorder="1" applyAlignment="1">
      <alignment horizontal="center" vertical="center"/>
    </xf>
    <xf numFmtId="2" fontId="6" fillId="0" borderId="5" xfId="1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" fontId="17" fillId="0" borderId="64" xfId="0" applyNumberFormat="1" applyFont="1" applyBorder="1"/>
    <xf numFmtId="16" fontId="17" fillId="0" borderId="65" xfId="0" applyNumberFormat="1" applyFont="1" applyBorder="1"/>
    <xf numFmtId="0" fontId="4" fillId="0" borderId="32" xfId="0" applyFont="1" applyBorder="1"/>
    <xf numFmtId="0" fontId="18" fillId="0" borderId="31" xfId="0" applyFont="1" applyBorder="1" applyAlignment="1">
      <alignment horizontal="center" vertical="center"/>
    </xf>
    <xf numFmtId="0" fontId="4" fillId="0" borderId="43" xfId="0" applyFont="1" applyBorder="1"/>
    <xf numFmtId="0" fontId="2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" fontId="17" fillId="0" borderId="12" xfId="0" applyNumberFormat="1" applyFont="1" applyBorder="1"/>
    <xf numFmtId="16" fontId="17" fillId="0" borderId="10" xfId="0" applyNumberFormat="1" applyFont="1" applyBorder="1"/>
    <xf numFmtId="0" fontId="3" fillId="0" borderId="57" xfId="0" applyFont="1" applyBorder="1"/>
    <xf numFmtId="16" fontId="3" fillId="0" borderId="63" xfId="0" applyNumberFormat="1" applyFont="1" applyBorder="1"/>
    <xf numFmtId="0" fontId="3" fillId="0" borderId="63" xfId="0" applyFont="1" applyBorder="1"/>
    <xf numFmtId="16" fontId="3" fillId="0" borderId="46" xfId="0" applyNumberFormat="1" applyFont="1" applyBorder="1"/>
    <xf numFmtId="0" fontId="22" fillId="0" borderId="5" xfId="0" applyFont="1" applyBorder="1"/>
    <xf numFmtId="2" fontId="23" fillId="0" borderId="5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2" fontId="23" fillId="0" borderId="5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4" fillId="0" borderId="53" xfId="0" applyNumberFormat="1" applyFont="1" applyBorder="1" applyAlignment="1">
      <alignment horizontal="center" vertical="center"/>
    </xf>
    <xf numFmtId="2" fontId="3" fillId="0" borderId="5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22" fillId="0" borderId="0" xfId="0" applyFont="1"/>
    <xf numFmtId="2" fontId="4" fillId="0" borderId="40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4" fillId="0" borderId="57" xfId="0" applyNumberFormat="1" applyFont="1" applyBorder="1" applyAlignment="1">
      <alignment horizontal="center" vertical="center"/>
    </xf>
    <xf numFmtId="2" fontId="3" fillId="0" borderId="57" xfId="0" applyNumberFormat="1" applyFont="1" applyBorder="1" applyAlignment="1">
      <alignment horizontal="center" vertical="center"/>
    </xf>
    <xf numFmtId="2" fontId="4" fillId="0" borderId="59" xfId="0" applyNumberFormat="1" applyFont="1" applyBorder="1" applyAlignment="1">
      <alignment horizontal="center" vertical="center"/>
    </xf>
    <xf numFmtId="16" fontId="17" fillId="0" borderId="25" xfId="0" applyNumberFormat="1" applyFont="1" applyBorder="1"/>
    <xf numFmtId="16" fontId="17" fillId="0" borderId="26" xfId="0" applyNumberFormat="1" applyFont="1" applyBorder="1"/>
    <xf numFmtId="0" fontId="3" fillId="0" borderId="27" xfId="0" applyFont="1" applyBorder="1"/>
    <xf numFmtId="16" fontId="3" fillId="0" borderId="13" xfId="0" applyNumberFormat="1" applyFont="1" applyBorder="1"/>
    <xf numFmtId="16" fontId="3" fillId="0" borderId="57" xfId="0" applyNumberFormat="1" applyFont="1" applyBorder="1"/>
    <xf numFmtId="2" fontId="4" fillId="0" borderId="44" xfId="0" applyNumberFormat="1" applyFont="1" applyBorder="1" applyAlignment="1">
      <alignment horizontal="center" vertical="center"/>
    </xf>
    <xf numFmtId="2" fontId="4" fillId="0" borderId="7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2" fontId="14" fillId="0" borderId="8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4" fillId="0" borderId="14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59" xfId="0" applyFont="1" applyBorder="1"/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4" fillId="0" borderId="19" xfId="0" applyFont="1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" fontId="18" fillId="0" borderId="25" xfId="0" applyNumberFormat="1" applyFont="1" applyBorder="1"/>
    <xf numFmtId="16" fontId="18" fillId="0" borderId="26" xfId="0" applyNumberFormat="1" applyFont="1" applyBorder="1"/>
    <xf numFmtId="16" fontId="18" fillId="0" borderId="15" xfId="0" applyNumberFormat="1" applyFont="1" applyBorder="1"/>
    <xf numFmtId="16" fontId="18" fillId="0" borderId="16" xfId="0" applyNumberFormat="1" applyFont="1" applyBorder="1"/>
    <xf numFmtId="2" fontId="4" fillId="0" borderId="32" xfId="0" applyNumberFormat="1" applyFont="1" applyBorder="1"/>
    <xf numFmtId="2" fontId="4" fillId="0" borderId="58" xfId="0" applyNumberFormat="1" applyFont="1" applyBorder="1"/>
    <xf numFmtId="2" fontId="0" fillId="0" borderId="28" xfId="0" applyNumberFormat="1" applyBorder="1"/>
    <xf numFmtId="2" fontId="4" fillId="0" borderId="21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0" fillId="0" borderId="14" xfId="0" applyNumberFormat="1" applyBorder="1"/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2" fontId="4" fillId="0" borderId="12" xfId="0" applyNumberFormat="1" applyFont="1" applyBorder="1"/>
    <xf numFmtId="2" fontId="4" fillId="0" borderId="10" xfId="0" applyNumberFormat="1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16" fontId="17" fillId="0" borderId="47" xfId="0" applyNumberFormat="1" applyFont="1" applyBorder="1"/>
    <xf numFmtId="0" fontId="3" fillId="0" borderId="49" xfId="0" applyFont="1" applyBorder="1"/>
    <xf numFmtId="2" fontId="4" fillId="0" borderId="2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58" xfId="0" applyNumberFormat="1" applyFont="1" applyBorder="1"/>
    <xf numFmtId="0" fontId="0" fillId="0" borderId="58" xfId="0" applyBorder="1"/>
    <xf numFmtId="2" fontId="3" fillId="0" borderId="53" xfId="0" applyNumberFormat="1" applyFont="1" applyBorder="1"/>
    <xf numFmtId="2" fontId="0" fillId="0" borderId="37" xfId="0" applyNumberFormat="1" applyBorder="1"/>
    <xf numFmtId="2" fontId="4" fillId="0" borderId="31" xfId="0" applyNumberFormat="1" applyFont="1" applyBorder="1"/>
    <xf numFmtId="2" fontId="3" fillId="0" borderId="46" xfId="0" applyNumberFormat="1" applyFont="1" applyBorder="1"/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2" fontId="0" fillId="0" borderId="5" xfId="0" quotePrefix="1" applyNumberFormat="1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2" fontId="4" fillId="0" borderId="37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0" fillId="0" borderId="15" xfId="0" quotePrefix="1" applyNumberFormat="1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2" fontId="0" fillId="0" borderId="24" xfId="0" applyNumberFormat="1" applyBorder="1"/>
    <xf numFmtId="0" fontId="18" fillId="0" borderId="17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0" fillId="0" borderId="30" xfId="0" applyBorder="1"/>
    <xf numFmtId="2" fontId="0" fillId="0" borderId="2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0" xfId="0" applyNumberFormat="1"/>
    <xf numFmtId="0" fontId="0" fillId="0" borderId="9" xfId="0" applyBorder="1"/>
    <xf numFmtId="0" fontId="0" fillId="0" borderId="53" xfId="0" applyBorder="1"/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25" fillId="0" borderId="5" xfId="0" applyFont="1" applyBorder="1"/>
    <xf numFmtId="2" fontId="3" fillId="0" borderId="55" xfId="0" applyNumberFormat="1" applyFont="1" applyBorder="1"/>
    <xf numFmtId="2" fontId="4" fillId="0" borderId="55" xfId="0" applyNumberFormat="1" applyFont="1" applyBorder="1"/>
    <xf numFmtId="0" fontId="5" fillId="0" borderId="16" xfId="0" applyFont="1" applyBorder="1"/>
    <xf numFmtId="0" fontId="5" fillId="0" borderId="17" xfId="0" applyFont="1" applyBorder="1"/>
    <xf numFmtId="2" fontId="4" fillId="0" borderId="45" xfId="0" applyNumberFormat="1" applyFont="1" applyBorder="1"/>
    <xf numFmtId="2" fontId="4" fillId="0" borderId="16" xfId="0" applyNumberFormat="1" applyFont="1" applyBorder="1"/>
    <xf numFmtId="2" fontId="4" fillId="0" borderId="56" xfId="0" applyNumberFormat="1" applyFont="1" applyBorder="1"/>
    <xf numFmtId="0" fontId="5" fillId="0" borderId="18" xfId="0" applyFont="1" applyBorder="1" applyAlignment="1">
      <alignment horizontal="center" vertical="center" wrapText="1"/>
    </xf>
    <xf numFmtId="16" fontId="18" fillId="0" borderId="25" xfId="0" applyNumberFormat="1" applyFont="1" applyBorder="1" applyAlignment="1">
      <alignment horizontal="center" vertical="center"/>
    </xf>
    <xf numFmtId="16" fontId="18" fillId="0" borderId="26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2" fontId="22" fillId="0" borderId="5" xfId="0" applyNumberFormat="1" applyFont="1" applyBorder="1"/>
    <xf numFmtId="2" fontId="23" fillId="0" borderId="8" xfId="0" applyNumberFormat="1" applyFont="1" applyBorder="1" applyAlignment="1">
      <alignment horizontal="center" vertical="center"/>
    </xf>
    <xf numFmtId="2" fontId="22" fillId="0" borderId="7" xfId="0" applyNumberFormat="1" applyFont="1" applyBorder="1"/>
    <xf numFmtId="2" fontId="23" fillId="0" borderId="8" xfId="0" applyNumberFormat="1" applyFont="1" applyBorder="1"/>
    <xf numFmtId="2" fontId="24" fillId="0" borderId="7" xfId="0" applyNumberFormat="1" applyFont="1" applyBorder="1"/>
    <xf numFmtId="2" fontId="24" fillId="0" borderId="5" xfId="0" applyNumberFormat="1" applyFont="1" applyBorder="1"/>
    <xf numFmtId="2" fontId="24" fillId="0" borderId="8" xfId="0" applyNumberFormat="1" applyFont="1" applyBorder="1"/>
    <xf numFmtId="2" fontId="23" fillId="0" borderId="53" xfId="0" applyNumberFormat="1" applyFont="1" applyBorder="1"/>
    <xf numFmtId="0" fontId="7" fillId="0" borderId="6" xfId="0" applyFont="1" applyBorder="1" applyAlignment="1">
      <alignment horizontal="center" vertical="center" wrapText="1"/>
    </xf>
    <xf numFmtId="2" fontId="3" fillId="0" borderId="14" xfId="0" applyNumberFormat="1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3" fillId="0" borderId="18" xfId="0" applyNumberFormat="1" applyFont="1" applyBorder="1"/>
    <xf numFmtId="2" fontId="3" fillId="0" borderId="19" xfId="0" applyNumberFormat="1" applyFont="1" applyBorder="1"/>
    <xf numFmtId="2" fontId="3" fillId="0" borderId="20" xfId="0" applyNumberFormat="1" applyFont="1" applyBorder="1"/>
    <xf numFmtId="0" fontId="5" fillId="0" borderId="10" xfId="0" applyFont="1" applyBorder="1" applyAlignment="1">
      <alignment horizontal="center" vertical="center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4" fillId="0" borderId="63" xfId="0" applyFont="1" applyBorder="1"/>
    <xf numFmtId="0" fontId="5" fillId="0" borderId="19" xfId="0" applyFont="1" applyBorder="1" applyAlignment="1">
      <alignment wrapText="1"/>
    </xf>
    <xf numFmtId="0" fontId="5" fillId="0" borderId="5" xfId="0" applyFont="1" applyBorder="1" applyAlignment="1">
      <alignment wrapText="1"/>
    </xf>
    <xf numFmtId="16" fontId="18" fillId="0" borderId="25" xfId="0" applyNumberFormat="1" applyFont="1" applyBorder="1" applyAlignment="1">
      <alignment vertical="center"/>
    </xf>
    <xf numFmtId="16" fontId="18" fillId="0" borderId="26" xfId="0" applyNumberFormat="1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4" fillId="0" borderId="7" xfId="0" applyFont="1" applyBorder="1"/>
    <xf numFmtId="2" fontId="7" fillId="0" borderId="5" xfId="0" applyNumberFormat="1" applyFont="1" applyBorder="1"/>
    <xf numFmtId="0" fontId="3" fillId="0" borderId="7" xfId="0" applyFont="1" applyBorder="1"/>
    <xf numFmtId="0" fontId="3" fillId="0" borderId="5" xfId="0" applyFont="1" applyBorder="1"/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2" fontId="7" fillId="0" borderId="14" xfId="0" applyNumberFormat="1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0" xfId="0" applyFont="1" applyBorder="1"/>
    <xf numFmtId="16" fontId="17" fillId="0" borderId="27" xfId="0" applyNumberFormat="1" applyFont="1" applyBorder="1"/>
    <xf numFmtId="2" fontId="7" fillId="0" borderId="12" xfId="0" applyNumberFormat="1" applyFont="1" applyBorder="1"/>
    <xf numFmtId="2" fontId="7" fillId="0" borderId="10" xfId="0" applyNumberFormat="1" applyFont="1" applyBorder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" fontId="18" fillId="0" borderId="37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2" fontId="19" fillId="0" borderId="19" xfId="0" applyNumberFormat="1" applyFont="1" applyBorder="1" applyAlignment="1">
      <alignment horizontal="center" vertical="center"/>
    </xf>
    <xf numFmtId="2" fontId="5" fillId="0" borderId="58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2" fontId="5" fillId="0" borderId="53" xfId="0" applyNumberFormat="1" applyFont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1" fillId="0" borderId="20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2" fontId="21" fillId="0" borderId="5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9" fillId="0" borderId="5" xfId="0" applyFont="1" applyBorder="1"/>
    <xf numFmtId="2" fontId="5" fillId="0" borderId="40" xfId="0" applyNumberFormat="1" applyFont="1" applyBorder="1" applyAlignment="1">
      <alignment horizontal="center" vertical="center"/>
    </xf>
    <xf numFmtId="2" fontId="14" fillId="0" borderId="4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2" fontId="19" fillId="0" borderId="15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4" fillId="0" borderId="39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wrapText="1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wrapText="1"/>
    </xf>
    <xf numFmtId="2" fontId="7" fillId="0" borderId="1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57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2" fontId="14" fillId="0" borderId="42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7" fillId="0" borderId="23" xfId="0" applyFont="1" applyBorder="1"/>
    <xf numFmtId="0" fontId="19" fillId="0" borderId="12" xfId="0" applyFont="1" applyBorder="1"/>
    <xf numFmtId="0" fontId="19" fillId="0" borderId="10" xfId="0" applyFont="1" applyBorder="1"/>
    <xf numFmtId="0" fontId="19" fillId="0" borderId="14" xfId="0" applyFont="1" applyBorder="1"/>
    <xf numFmtId="0" fontId="14" fillId="0" borderId="40" xfId="0" applyFont="1" applyBorder="1"/>
    <xf numFmtId="0" fontId="19" fillId="0" borderId="7" xfId="0" applyFont="1" applyBorder="1"/>
    <xf numFmtId="0" fontId="5" fillId="0" borderId="53" xfId="0" applyFont="1" applyBorder="1"/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wrapText="1"/>
    </xf>
    <xf numFmtId="0" fontId="19" fillId="0" borderId="33" xfId="0" applyFont="1" applyBorder="1"/>
    <xf numFmtId="0" fontId="19" fillId="0" borderId="34" xfId="0" applyFont="1" applyBorder="1"/>
    <xf numFmtId="0" fontId="14" fillId="0" borderId="41" xfId="0" applyFont="1" applyBorder="1"/>
    <xf numFmtId="0" fontId="5" fillId="0" borderId="46" xfId="0" applyFont="1" applyBorder="1"/>
    <xf numFmtId="0" fontId="5" fillId="0" borderId="19" xfId="0" applyFont="1" applyBorder="1" applyAlignment="1">
      <alignment horizontal="left" vertical="center" wrapText="1"/>
    </xf>
    <xf numFmtId="0" fontId="19" fillId="0" borderId="18" xfId="0" applyFont="1" applyBorder="1"/>
    <xf numFmtId="0" fontId="19" fillId="0" borderId="19" xfId="0" applyFont="1" applyBorder="1"/>
    <xf numFmtId="0" fontId="14" fillId="0" borderId="42" xfId="0" applyFont="1" applyBorder="1"/>
    <xf numFmtId="0" fontId="5" fillId="0" borderId="58" xfId="0" applyFont="1" applyBorder="1"/>
    <xf numFmtId="0" fontId="5" fillId="0" borderId="57" xfId="0" applyFont="1" applyBorder="1"/>
    <xf numFmtId="0" fontId="19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6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16" fontId="18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3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" xfId="0" quotePrefix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1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/>
    <xf numFmtId="16" fontId="18" fillId="0" borderId="47" xfId="0" applyNumberFormat="1" applyFont="1" applyBorder="1" applyAlignment="1">
      <alignment horizontal="center" vertical="center"/>
    </xf>
    <xf numFmtId="16" fontId="18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2" fontId="4" fillId="0" borderId="38" xfId="0" applyNumberFormat="1" applyFont="1" applyBorder="1"/>
    <xf numFmtId="2" fontId="3" fillId="0" borderId="44" xfId="0" applyNumberFormat="1" applyFont="1" applyBorder="1"/>
    <xf numFmtId="2" fontId="4" fillId="0" borderId="39" xfId="0" applyNumberFormat="1" applyFont="1" applyBorder="1"/>
    <xf numFmtId="2" fontId="4" fillId="0" borderId="59" xfId="0" applyNumberFormat="1" applyFont="1" applyBorder="1"/>
    <xf numFmtId="0" fontId="0" fillId="0" borderId="37" xfId="0" applyBorder="1"/>
    <xf numFmtId="2" fontId="4" fillId="0" borderId="23" xfId="0" applyNumberFormat="1" applyFont="1" applyBorder="1"/>
    <xf numFmtId="2" fontId="3" fillId="0" borderId="57" xfId="0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1" fillId="0" borderId="19" xfId="0" applyFont="1" applyBorder="1"/>
    <xf numFmtId="0" fontId="11" fillId="0" borderId="5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8" xfId="0" applyFont="1" applyBorder="1"/>
    <xf numFmtId="0" fontId="10" fillId="0" borderId="8" xfId="0" applyFont="1" applyBorder="1"/>
    <xf numFmtId="0" fontId="9" fillId="0" borderId="7" xfId="0" applyFont="1" applyBorder="1"/>
    <xf numFmtId="0" fontId="9" fillId="0" borderId="5" xfId="0" applyFont="1" applyBorder="1"/>
    <xf numFmtId="0" fontId="10" fillId="0" borderId="40" xfId="0" applyFont="1" applyBorder="1"/>
    <xf numFmtId="0" fontId="10" fillId="0" borderId="53" xfId="0" applyFont="1" applyBorder="1"/>
    <xf numFmtId="16" fontId="18" fillId="0" borderId="51" xfId="0" applyNumberFormat="1" applyFont="1" applyBorder="1" applyAlignment="1">
      <alignment horizontal="center" vertical="center"/>
    </xf>
    <xf numFmtId="16" fontId="18" fillId="0" borderId="52" xfId="0" applyNumberFormat="1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2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16" fontId="18" fillId="0" borderId="25" xfId="0" applyNumberFormat="1" applyFont="1" applyBorder="1" applyAlignment="1">
      <alignment horizontal="left" vertical="center"/>
    </xf>
    <xf numFmtId="16" fontId="18" fillId="0" borderId="26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 vertical="center"/>
    </xf>
    <xf numFmtId="2" fontId="3" fillId="0" borderId="7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0" fillId="0" borderId="7" xfId="0" quotePrefix="1" applyNumberForma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16" fontId="5" fillId="0" borderId="25" xfId="0" applyNumberFormat="1" applyFont="1" applyBorder="1"/>
    <xf numFmtId="16" fontId="5" fillId="0" borderId="26" xfId="0" applyNumberFormat="1" applyFont="1" applyBorder="1"/>
    <xf numFmtId="16" fontId="3" fillId="0" borderId="38" xfId="0" applyNumberFormat="1" applyFont="1" applyBorder="1"/>
    <xf numFmtId="0" fontId="3" fillId="0" borderId="38" xfId="0" applyFont="1" applyBorder="1"/>
    <xf numFmtId="0" fontId="4" fillId="0" borderId="66" xfId="0" applyFont="1" applyBorder="1"/>
    <xf numFmtId="0" fontId="4" fillId="0" borderId="69" xfId="0" applyFont="1" applyBorder="1"/>
    <xf numFmtId="0" fontId="4" fillId="0" borderId="70" xfId="0" applyFont="1" applyBorder="1"/>
    <xf numFmtId="0" fontId="3" fillId="0" borderId="14" xfId="0" applyFont="1" applyBorder="1"/>
    <xf numFmtId="0" fontId="0" fillId="0" borderId="6" xfId="0" applyBorder="1"/>
    <xf numFmtId="0" fontId="4" fillId="0" borderId="14" xfId="0" applyFont="1" applyBorder="1"/>
    <xf numFmtId="0" fontId="4" fillId="0" borderId="67" xfId="0" applyFont="1" applyBorder="1"/>
    <xf numFmtId="0" fontId="4" fillId="0" borderId="31" xfId="0" applyFont="1" applyBorder="1"/>
    <xf numFmtId="0" fontId="4" fillId="0" borderId="71" xfId="0" applyFont="1" applyBorder="1"/>
    <xf numFmtId="0" fontId="3" fillId="0" borderId="37" xfId="0" applyFont="1" applyBorder="1"/>
    <xf numFmtId="0" fontId="3" fillId="0" borderId="16" xfId="0" applyFont="1" applyBorder="1"/>
    <xf numFmtId="0" fontId="4" fillId="0" borderId="16" xfId="0" applyFont="1" applyBorder="1"/>
    <xf numFmtId="0" fontId="0" fillId="0" borderId="40" xfId="0" applyBorder="1"/>
    <xf numFmtId="2" fontId="4" fillId="0" borderId="66" xfId="0" applyNumberFormat="1" applyFont="1" applyBorder="1"/>
    <xf numFmtId="0" fontId="4" fillId="0" borderId="21" xfId="0" applyFont="1" applyBorder="1"/>
    <xf numFmtId="0" fontId="4" fillId="0" borderId="72" xfId="0" applyFont="1" applyBorder="1"/>
    <xf numFmtId="0" fontId="4" fillId="0" borderId="68" xfId="0" applyFont="1" applyBorder="1"/>
    <xf numFmtId="0" fontId="4" fillId="0" borderId="28" xfId="0" applyFont="1" applyBorder="1"/>
    <xf numFmtId="0" fontId="3" fillId="0" borderId="28" xfId="0" applyFont="1" applyBorder="1"/>
    <xf numFmtId="0" fontId="3" fillId="0" borderId="19" xfId="0" applyFont="1" applyBorder="1"/>
    <xf numFmtId="0" fontId="4" fillId="0" borderId="36" xfId="0" applyFont="1" applyBorder="1" applyAlignment="1">
      <alignment horizontal="center" vertical="center"/>
    </xf>
    <xf numFmtId="1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49" xfId="0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8" xfId="0" applyNumberFormat="1" applyFon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2" fontId="4" fillId="0" borderId="40" xfId="0" applyNumberFormat="1" applyFont="1" applyBorder="1" applyAlignment="1">
      <alignment vertical="center"/>
    </xf>
    <xf numFmtId="2" fontId="4" fillId="0" borderId="55" xfId="0" applyNumberFormat="1" applyFont="1" applyBorder="1" applyAlignment="1">
      <alignment vertical="center"/>
    </xf>
    <xf numFmtId="2" fontId="4" fillId="0" borderId="53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14" xfId="0" quotePrefix="1" applyNumberFormat="1" applyBorder="1"/>
    <xf numFmtId="0" fontId="0" fillId="0" borderId="52" xfId="0" applyBorder="1"/>
    <xf numFmtId="2" fontId="11" fillId="0" borderId="5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4" fillId="0" borderId="22" xfId="0" applyFont="1" applyBorder="1"/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2" fontId="23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0" fillId="0" borderId="22" xfId="0" applyNumberFormat="1" applyBorder="1" applyAlignment="1">
      <alignment horizontal="center" vertical="center"/>
    </xf>
    <xf numFmtId="2" fontId="23" fillId="0" borderId="53" xfId="0" applyNumberFormat="1" applyFont="1" applyBorder="1" applyAlignment="1">
      <alignment horizontal="center" vertical="center"/>
    </xf>
    <xf numFmtId="2" fontId="24" fillId="0" borderId="5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23" fillId="0" borderId="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14" xfId="0" applyFont="1" applyBorder="1"/>
    <xf numFmtId="0" fontId="5" fillId="0" borderId="14" xfId="0" applyFont="1" applyBorder="1"/>
    <xf numFmtId="0" fontId="0" fillId="0" borderId="8" xfId="0" applyBorder="1"/>
    <xf numFmtId="2" fontId="3" fillId="0" borderId="6" xfId="0" applyNumberFormat="1" applyFont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/>
    </xf>
    <xf numFmtId="2" fontId="4" fillId="0" borderId="27" xfId="0" applyNumberFormat="1" applyFont="1" applyBorder="1"/>
    <xf numFmtId="2" fontId="26" fillId="0" borderId="0" xfId="0" applyNumberFormat="1" applyFont="1"/>
    <xf numFmtId="2" fontId="4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4" fillId="0" borderId="74" xfId="0" applyFont="1" applyBorder="1" applyAlignment="1">
      <alignment horizontal="center" wrapText="1"/>
    </xf>
    <xf numFmtId="0" fontId="4" fillId="0" borderId="65" xfId="0" applyFont="1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4"/>
  <sheetViews>
    <sheetView zoomScaleNormal="100" workbookViewId="0">
      <selection activeCell="E20" sqref="E20"/>
    </sheetView>
  </sheetViews>
  <sheetFormatPr defaultRowHeight="15" x14ac:dyDescent="0.25"/>
  <cols>
    <col min="1" max="1" width="3.28515625" customWidth="1"/>
    <col min="2" max="2" width="20.7109375" style="147" customWidth="1"/>
    <col min="3" max="3" width="12.42578125" bestFit="1" customWidth="1"/>
    <col min="4" max="4" width="13.7109375" customWidth="1"/>
    <col min="5" max="5" width="21.28515625" customWidth="1"/>
    <col min="6" max="6" width="19" style="147" customWidth="1"/>
    <col min="7" max="8" width="5.7109375" customWidth="1"/>
    <col min="9" max="9" width="6.28515625" customWidth="1"/>
    <col min="10" max="11" width="5.7109375" customWidth="1"/>
    <col min="12" max="12" width="7" customWidth="1"/>
    <col min="13" max="14" width="5.7109375" customWidth="1"/>
    <col min="15" max="15" width="6.42578125" customWidth="1"/>
    <col min="16" max="17" width="5.7109375" customWidth="1"/>
    <col min="18" max="18" width="5.85546875" customWidth="1"/>
    <col min="19" max="20" width="5.7109375" customWidth="1"/>
    <col min="21" max="21" width="6.28515625" customWidth="1"/>
    <col min="22" max="26" width="5.7109375" customWidth="1"/>
    <col min="27" max="27" width="6.7109375" customWidth="1"/>
    <col min="28" max="29" width="5.7109375" customWidth="1"/>
    <col min="30" max="30" width="6.28515625" customWidth="1"/>
    <col min="31" max="32" width="7" customWidth="1"/>
    <col min="33" max="34" width="6.140625" customWidth="1"/>
    <col min="35" max="36" width="6.28515625" customWidth="1"/>
    <col min="37" max="38" width="7.42578125" customWidth="1"/>
    <col min="39" max="45" width="6.28515625" customWidth="1"/>
    <col min="46" max="46" width="7.140625" customWidth="1"/>
  </cols>
  <sheetData>
    <row r="1" spans="1:46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  <c r="AL1" s="688"/>
      <c r="AM1" s="688"/>
      <c r="AN1" s="688"/>
      <c r="AO1" s="688"/>
      <c r="AP1" s="688"/>
      <c r="AQ1" s="688"/>
      <c r="AR1" s="688"/>
      <c r="AS1" s="688"/>
      <c r="AT1" s="688"/>
    </row>
    <row r="2" spans="1:46" ht="28.5" x14ac:dyDescent="0.45">
      <c r="B2" s="689" t="s">
        <v>7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689"/>
    </row>
    <row r="3" spans="1:46" ht="28.5" x14ac:dyDescent="0.45">
      <c r="B3" s="699" t="s">
        <v>60</v>
      </c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  <c r="U3" s="700"/>
      <c r="V3" s="700"/>
      <c r="W3" s="700"/>
      <c r="X3" s="700"/>
      <c r="Y3" s="700"/>
      <c r="Z3" s="700"/>
      <c r="AA3" s="700"/>
      <c r="AB3" s="700"/>
      <c r="AC3" s="700"/>
      <c r="AD3" s="700"/>
      <c r="AE3" s="700"/>
      <c r="AF3" s="700"/>
      <c r="AG3" s="700"/>
      <c r="AH3" s="700"/>
      <c r="AI3" s="700"/>
      <c r="AJ3" s="700"/>
      <c r="AK3" s="700"/>
      <c r="AL3" s="700"/>
      <c r="AM3" s="700"/>
      <c r="AN3" s="700"/>
      <c r="AO3" s="700"/>
      <c r="AP3" s="700"/>
      <c r="AQ3" s="700"/>
      <c r="AR3" s="700"/>
      <c r="AS3" s="700"/>
      <c r="AT3" s="700"/>
    </row>
    <row r="4" spans="1:46" ht="15.75" thickBot="1" x14ac:dyDescent="0.3"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</row>
    <row r="5" spans="1:46" ht="27.75" customHeight="1" thickBot="1" x14ac:dyDescent="0.3">
      <c r="B5" s="148"/>
      <c r="C5" s="1"/>
      <c r="D5" s="1"/>
      <c r="E5" s="1"/>
      <c r="F5" s="148"/>
      <c r="G5" s="690" t="s">
        <v>81</v>
      </c>
      <c r="H5" s="691"/>
      <c r="I5" s="692"/>
      <c r="J5" s="690" t="s">
        <v>96</v>
      </c>
      <c r="K5" s="691"/>
      <c r="L5" s="692"/>
      <c r="M5" s="690" t="s">
        <v>120</v>
      </c>
      <c r="N5" s="691"/>
      <c r="O5" s="692"/>
      <c r="P5" s="690" t="s">
        <v>168</v>
      </c>
      <c r="Q5" s="691"/>
      <c r="R5" s="692"/>
      <c r="S5" s="696" t="s">
        <v>180</v>
      </c>
      <c r="T5" s="697"/>
      <c r="U5" s="698"/>
      <c r="V5" s="693" t="s">
        <v>248</v>
      </c>
      <c r="W5" s="694"/>
      <c r="X5" s="695"/>
      <c r="Y5" s="696" t="s">
        <v>257</v>
      </c>
      <c r="Z5" s="697"/>
      <c r="AA5" s="698"/>
      <c r="AB5" s="696"/>
      <c r="AC5" s="697"/>
      <c r="AD5" s="698"/>
      <c r="AE5" s="696"/>
      <c r="AF5" s="697"/>
      <c r="AG5" s="698"/>
      <c r="AH5" s="690"/>
      <c r="AI5" s="691"/>
      <c r="AJ5" s="692"/>
      <c r="AK5" s="696"/>
      <c r="AL5" s="697"/>
      <c r="AM5" s="698"/>
      <c r="AN5" s="701"/>
      <c r="AO5" s="702"/>
      <c r="AP5" s="703"/>
      <c r="AQ5" s="704"/>
      <c r="AR5" s="705"/>
      <c r="AS5" s="705"/>
      <c r="AT5" s="651" t="s">
        <v>0</v>
      </c>
    </row>
    <row r="6" spans="1:46" ht="15.75" thickBot="1" x14ac:dyDescent="0.3">
      <c r="B6" s="210" t="s">
        <v>1</v>
      </c>
      <c r="C6" s="211" t="s">
        <v>3</v>
      </c>
      <c r="D6" s="211" t="s">
        <v>33</v>
      </c>
      <c r="E6" s="211" t="s">
        <v>35</v>
      </c>
      <c r="F6" s="212" t="s">
        <v>36</v>
      </c>
      <c r="G6" s="130">
        <v>45731</v>
      </c>
      <c r="H6" s="131">
        <v>45732</v>
      </c>
      <c r="I6" s="14" t="s">
        <v>6</v>
      </c>
      <c r="J6" s="130"/>
      <c r="K6" s="130"/>
      <c r="L6" s="85" t="s">
        <v>6</v>
      </c>
      <c r="M6" s="130"/>
      <c r="N6" s="131"/>
      <c r="O6" s="14" t="s">
        <v>6</v>
      </c>
      <c r="P6" s="132"/>
      <c r="Q6" s="132"/>
      <c r="R6" s="73" t="s">
        <v>6</v>
      </c>
      <c r="S6" s="130"/>
      <c r="T6" s="131"/>
      <c r="U6" s="85" t="s">
        <v>6</v>
      </c>
      <c r="V6" s="130"/>
      <c r="W6" s="131"/>
      <c r="X6" s="14" t="s">
        <v>6</v>
      </c>
      <c r="Y6" s="130"/>
      <c r="Z6" s="131"/>
      <c r="AA6" s="14" t="s">
        <v>6</v>
      </c>
      <c r="AB6" s="130"/>
      <c r="AC6" s="131"/>
      <c r="AD6" s="14" t="s">
        <v>6</v>
      </c>
      <c r="AE6" s="130"/>
      <c r="AF6" s="131"/>
      <c r="AG6" s="14" t="s">
        <v>6</v>
      </c>
      <c r="AH6" s="213"/>
      <c r="AI6" s="214"/>
      <c r="AJ6" s="215" t="s">
        <v>6</v>
      </c>
      <c r="AK6" s="216"/>
      <c r="AL6" s="216"/>
      <c r="AM6" s="217"/>
      <c r="AN6" s="204"/>
      <c r="AO6" s="205"/>
      <c r="AP6" s="85" t="s">
        <v>6</v>
      </c>
      <c r="AQ6" s="218"/>
      <c r="AR6" s="218"/>
      <c r="AS6" s="85" t="s">
        <v>6</v>
      </c>
      <c r="AT6" s="3"/>
    </row>
    <row r="7" spans="1:46" ht="15.75" thickBot="1" x14ac:dyDescent="0.3">
      <c r="A7">
        <v>1</v>
      </c>
      <c r="B7" s="4" t="s">
        <v>37</v>
      </c>
      <c r="C7" s="4" t="s">
        <v>39</v>
      </c>
      <c r="D7" s="4" t="s">
        <v>40</v>
      </c>
      <c r="E7" s="4" t="s">
        <v>88</v>
      </c>
      <c r="F7" s="4" t="s">
        <v>89</v>
      </c>
      <c r="G7" s="224">
        <v>19.190000000000001</v>
      </c>
      <c r="H7" s="224">
        <v>11</v>
      </c>
      <c r="I7" s="220">
        <f>H7+G7</f>
        <v>30.19</v>
      </c>
      <c r="J7" s="224">
        <v>19.13</v>
      </c>
      <c r="K7" s="224">
        <v>11</v>
      </c>
      <c r="L7" s="224">
        <f>J7+K7</f>
        <v>30.13</v>
      </c>
      <c r="M7" s="653"/>
      <c r="N7" s="655"/>
      <c r="O7" s="657"/>
      <c r="P7" s="659">
        <v>21</v>
      </c>
      <c r="Q7" s="331">
        <v>12.54</v>
      </c>
      <c r="R7" s="657">
        <f>P7+Q7</f>
        <v>33.54</v>
      </c>
      <c r="S7" s="115"/>
      <c r="T7" s="112"/>
      <c r="U7" s="45"/>
      <c r="V7" s="26"/>
      <c r="W7" s="655"/>
      <c r="X7" s="45"/>
      <c r="Y7" s="226"/>
      <c r="Z7" s="226"/>
      <c r="AA7" s="45"/>
      <c r="AB7" s="664"/>
      <c r="AC7" s="655"/>
      <c r="AD7" s="45"/>
      <c r="AE7" s="26"/>
      <c r="AF7" s="655"/>
      <c r="AG7" s="45"/>
      <c r="AH7" s="143"/>
      <c r="AI7" s="143"/>
      <c r="AJ7" s="143"/>
      <c r="AK7" s="143"/>
      <c r="AL7" s="143"/>
      <c r="AM7" s="143"/>
      <c r="AN7" s="144"/>
      <c r="AO7" s="144"/>
      <c r="AP7" s="143"/>
      <c r="AQ7" s="143"/>
      <c r="AR7" s="143"/>
      <c r="AS7" s="143"/>
      <c r="AT7" s="223">
        <f t="shared" ref="AT7:AT15" si="0">I7+L7+O7+R7+U7+X7+AA7+AD7+AG7+AJ7+AM7+AP7+AS7</f>
        <v>93.86</v>
      </c>
    </row>
    <row r="8" spans="1:46" ht="15.75" thickBot="1" x14ac:dyDescent="0.3">
      <c r="A8">
        <v>2</v>
      </c>
      <c r="B8" s="4" t="s">
        <v>50</v>
      </c>
      <c r="C8" s="4" t="s">
        <v>82</v>
      </c>
      <c r="D8" s="4" t="s">
        <v>83</v>
      </c>
      <c r="E8" s="4" t="s">
        <v>67</v>
      </c>
      <c r="F8" s="4" t="s">
        <v>84</v>
      </c>
      <c r="G8" s="220">
        <v>18.75</v>
      </c>
      <c r="H8" s="220">
        <v>12.54</v>
      </c>
      <c r="I8" s="220">
        <f>H8+G8</f>
        <v>31.29</v>
      </c>
      <c r="J8" s="220"/>
      <c r="K8" s="220"/>
      <c r="L8" s="220"/>
      <c r="M8" s="654"/>
      <c r="N8" s="656"/>
      <c r="O8" s="658"/>
      <c r="P8" s="668">
        <v>16.13</v>
      </c>
      <c r="Q8" s="220">
        <v>11.88</v>
      </c>
      <c r="R8" s="657">
        <f>P8+Q8</f>
        <v>28.009999999999998</v>
      </c>
      <c r="S8" s="660"/>
      <c r="T8" s="661"/>
      <c r="U8" s="381"/>
      <c r="V8" s="662"/>
      <c r="W8" s="656"/>
      <c r="X8" s="381"/>
      <c r="Y8" s="663"/>
      <c r="Z8" s="219"/>
      <c r="AA8" s="221"/>
      <c r="AB8" s="662"/>
      <c r="AC8" s="656"/>
      <c r="AD8" s="381"/>
      <c r="AE8" s="662"/>
      <c r="AF8" s="656"/>
      <c r="AG8" s="381"/>
      <c r="AH8" s="665"/>
      <c r="AI8" s="665"/>
      <c r="AJ8" s="665"/>
      <c r="AK8" s="665"/>
      <c r="AL8" s="665"/>
      <c r="AM8" s="665"/>
      <c r="AN8" s="666"/>
      <c r="AO8" s="666"/>
      <c r="AP8" s="222"/>
      <c r="AQ8" s="222"/>
      <c r="AR8" s="222"/>
      <c r="AS8" s="222"/>
      <c r="AT8" s="223">
        <f t="shared" si="0"/>
        <v>59.3</v>
      </c>
    </row>
    <row r="9" spans="1:46" ht="15.75" thickBot="1" x14ac:dyDescent="0.3">
      <c r="A9">
        <v>3</v>
      </c>
      <c r="B9" s="4" t="s">
        <v>75</v>
      </c>
      <c r="C9" s="4" t="s">
        <v>97</v>
      </c>
      <c r="D9" s="4" t="s">
        <v>98</v>
      </c>
      <c r="E9" s="4" t="s">
        <v>77</v>
      </c>
      <c r="F9" s="4" t="s">
        <v>99</v>
      </c>
      <c r="G9" s="224"/>
      <c r="H9" s="224"/>
      <c r="I9" s="224"/>
      <c r="J9" s="224">
        <v>19.63</v>
      </c>
      <c r="K9" s="224">
        <v>7</v>
      </c>
      <c r="L9" s="224">
        <f>J9+K9</f>
        <v>26.63</v>
      </c>
      <c r="M9" s="229"/>
      <c r="N9" s="226"/>
      <c r="O9" s="227"/>
      <c r="P9" s="228">
        <v>19.25</v>
      </c>
      <c r="Q9" s="224">
        <v>11</v>
      </c>
      <c r="R9" s="227">
        <f>Q9+P9</f>
        <v>30.25</v>
      </c>
      <c r="S9" s="102"/>
      <c r="T9" s="103"/>
      <c r="U9" s="46"/>
      <c r="V9" s="229"/>
      <c r="W9" s="226"/>
      <c r="X9" s="46"/>
      <c r="Y9" s="229"/>
      <c r="Z9" s="226"/>
      <c r="AA9" s="45"/>
      <c r="AB9" s="229"/>
      <c r="AC9" s="226"/>
      <c r="AD9" s="46"/>
      <c r="AE9" s="229"/>
      <c r="AF9" s="226"/>
      <c r="AG9" s="46"/>
      <c r="AH9" s="230"/>
      <c r="AI9" s="230"/>
      <c r="AJ9" s="230"/>
      <c r="AK9" s="230"/>
      <c r="AL9" s="230"/>
      <c r="AM9" s="230"/>
      <c r="AN9" s="231"/>
      <c r="AO9" s="231"/>
      <c r="AP9" s="143"/>
      <c r="AQ9" s="143"/>
      <c r="AR9" s="143"/>
      <c r="AS9" s="143"/>
      <c r="AT9" s="223">
        <f t="shared" si="0"/>
        <v>56.879999999999995</v>
      </c>
    </row>
    <row r="10" spans="1:46" ht="15.75" thickBot="1" x14ac:dyDescent="0.3">
      <c r="A10">
        <v>4</v>
      </c>
      <c r="B10" s="4" t="s">
        <v>61</v>
      </c>
      <c r="C10" s="4" t="s">
        <v>227</v>
      </c>
      <c r="D10" s="4" t="s">
        <v>228</v>
      </c>
      <c r="E10" s="4"/>
      <c r="F10" s="4" t="s">
        <v>229</v>
      </c>
      <c r="G10" s="224"/>
      <c r="H10" s="224"/>
      <c r="I10" s="224"/>
      <c r="J10" s="224"/>
      <c r="K10" s="224"/>
      <c r="L10" s="224"/>
      <c r="M10" s="225"/>
      <c r="N10" s="226"/>
      <c r="O10" s="227"/>
      <c r="P10" s="228"/>
      <c r="Q10" s="224"/>
      <c r="R10" s="227"/>
      <c r="S10" s="102">
        <v>15.13</v>
      </c>
      <c r="T10" s="103">
        <v>13.2</v>
      </c>
      <c r="U10" s="46">
        <f>T10+S10</f>
        <v>28.33</v>
      </c>
      <c r="V10" s="229"/>
      <c r="W10" s="226"/>
      <c r="X10" s="46"/>
      <c r="Y10" s="229">
        <v>19.38</v>
      </c>
      <c r="Z10" s="226">
        <v>3.6</v>
      </c>
      <c r="AA10" s="45">
        <f>Y10+Z10</f>
        <v>22.98</v>
      </c>
      <c r="AB10" s="229"/>
      <c r="AC10" s="226"/>
      <c r="AD10" s="46"/>
      <c r="AE10" s="229"/>
      <c r="AF10" s="226"/>
      <c r="AG10" s="46"/>
      <c r="AH10" s="230"/>
      <c r="AI10" s="230"/>
      <c r="AJ10" s="230"/>
      <c r="AK10" s="230"/>
      <c r="AL10" s="230"/>
      <c r="AM10" s="230"/>
      <c r="AN10" s="231"/>
      <c r="AO10" s="231"/>
      <c r="AP10" s="143"/>
      <c r="AQ10" s="143"/>
      <c r="AR10" s="143"/>
      <c r="AS10" s="143"/>
      <c r="AT10" s="223">
        <f t="shared" si="0"/>
        <v>51.31</v>
      </c>
    </row>
    <row r="11" spans="1:46" ht="15.75" thickBot="1" x14ac:dyDescent="0.3">
      <c r="A11">
        <v>5</v>
      </c>
      <c r="B11" s="4" t="s">
        <v>56</v>
      </c>
      <c r="C11" s="4" t="s">
        <v>85</v>
      </c>
      <c r="D11" s="4" t="s">
        <v>86</v>
      </c>
      <c r="E11" s="4" t="s">
        <v>71</v>
      </c>
      <c r="F11" s="4" t="s">
        <v>87</v>
      </c>
      <c r="G11" s="224">
        <v>19.13</v>
      </c>
      <c r="H11" s="224">
        <v>11.88</v>
      </c>
      <c r="I11" s="220">
        <f>H11+G11</f>
        <v>31.009999999999998</v>
      </c>
      <c r="J11" s="224"/>
      <c r="K11" s="224"/>
      <c r="L11" s="224"/>
      <c r="M11" s="225"/>
      <c r="N11" s="226"/>
      <c r="O11" s="227"/>
      <c r="P11" s="228"/>
      <c r="Q11" s="224"/>
      <c r="R11" s="227"/>
      <c r="S11" s="102"/>
      <c r="T11" s="103"/>
      <c r="U11" s="46"/>
      <c r="V11" s="229"/>
      <c r="W11" s="226"/>
      <c r="X11" s="46"/>
      <c r="Y11" s="4"/>
      <c r="Z11" s="4"/>
      <c r="AA11" s="45"/>
      <c r="AB11" s="229"/>
      <c r="AC11" s="226"/>
      <c r="AD11" s="46"/>
      <c r="AE11" s="229"/>
      <c r="AF11" s="226"/>
      <c r="AG11" s="46"/>
      <c r="AH11" s="230"/>
      <c r="AI11" s="230"/>
      <c r="AJ11" s="230"/>
      <c r="AK11" s="230"/>
      <c r="AL11" s="230"/>
      <c r="AM11" s="230"/>
      <c r="AN11" s="231"/>
      <c r="AO11" s="231"/>
      <c r="AP11" s="143"/>
      <c r="AQ11" s="143"/>
      <c r="AR11" s="143"/>
      <c r="AS11" s="143"/>
      <c r="AT11" s="223">
        <f t="shared" si="0"/>
        <v>31.009999999999998</v>
      </c>
    </row>
    <row r="12" spans="1:46" ht="15.75" thickBot="1" x14ac:dyDescent="0.3">
      <c r="A12">
        <v>6</v>
      </c>
      <c r="B12" s="4" t="s">
        <v>116</v>
      </c>
      <c r="C12" s="4" t="s">
        <v>128</v>
      </c>
      <c r="D12" s="4" t="s">
        <v>129</v>
      </c>
      <c r="E12" s="4" t="s">
        <v>246</v>
      </c>
      <c r="F12" s="4" t="s">
        <v>130</v>
      </c>
      <c r="G12" s="224"/>
      <c r="H12" s="224"/>
      <c r="I12" s="224"/>
      <c r="J12" s="224"/>
      <c r="K12" s="224"/>
      <c r="L12" s="224"/>
      <c r="M12" s="225"/>
      <c r="N12" s="232"/>
      <c r="O12" s="676"/>
      <c r="P12" s="228"/>
      <c r="Q12" s="224"/>
      <c r="R12" s="227"/>
      <c r="S12" s="102"/>
      <c r="T12" s="103"/>
      <c r="U12" s="46"/>
      <c r="V12" s="229">
        <v>21.19</v>
      </c>
      <c r="W12" s="226">
        <v>0</v>
      </c>
      <c r="X12" s="46">
        <f>V12</f>
        <v>21.19</v>
      </c>
      <c r="Y12" s="13"/>
      <c r="Z12" s="4"/>
      <c r="AA12" s="45"/>
      <c r="AB12" s="229"/>
      <c r="AC12" s="226"/>
      <c r="AD12" s="46"/>
      <c r="AE12" s="229"/>
      <c r="AF12" s="226"/>
      <c r="AG12" s="46"/>
      <c r="AH12" s="230"/>
      <c r="AI12" s="230"/>
      <c r="AJ12" s="230"/>
      <c r="AK12" s="230"/>
      <c r="AL12" s="230"/>
      <c r="AM12" s="230"/>
      <c r="AN12" s="231"/>
      <c r="AO12" s="231"/>
      <c r="AP12" s="143"/>
      <c r="AQ12" s="143"/>
      <c r="AR12" s="143"/>
      <c r="AS12" s="143"/>
      <c r="AT12" s="223">
        <f t="shared" si="0"/>
        <v>21.19</v>
      </c>
    </row>
    <row r="13" spans="1:46" ht="17.25" customHeight="1" thickBot="1" x14ac:dyDescent="0.3">
      <c r="A13">
        <v>7</v>
      </c>
      <c r="B13" s="4" t="s">
        <v>116</v>
      </c>
      <c r="C13" s="4" t="s">
        <v>128</v>
      </c>
      <c r="D13" s="4" t="s">
        <v>129</v>
      </c>
      <c r="E13" s="4"/>
      <c r="F13" s="4" t="s">
        <v>130</v>
      </c>
      <c r="G13" s="224"/>
      <c r="H13" s="224"/>
      <c r="I13" s="224"/>
      <c r="J13" s="224"/>
      <c r="K13" s="224"/>
      <c r="L13" s="224"/>
      <c r="M13" s="225">
        <v>0</v>
      </c>
      <c r="N13" s="4">
        <v>12.54</v>
      </c>
      <c r="O13" s="613">
        <v>12.54</v>
      </c>
      <c r="P13" s="228"/>
      <c r="Q13" s="224"/>
      <c r="R13" s="227"/>
      <c r="S13" s="102"/>
      <c r="T13" s="103"/>
      <c r="U13" s="46"/>
      <c r="V13" s="229"/>
      <c r="W13" s="226"/>
      <c r="X13" s="46"/>
      <c r="Y13" s="13"/>
      <c r="Z13" s="4"/>
      <c r="AA13" s="45"/>
      <c r="AB13" s="229"/>
      <c r="AC13" s="226"/>
      <c r="AD13" s="46"/>
      <c r="AE13" s="229"/>
      <c r="AF13" s="226"/>
      <c r="AG13" s="46"/>
      <c r="AH13" s="230"/>
      <c r="AI13" s="230"/>
      <c r="AJ13" s="230"/>
      <c r="AK13" s="230"/>
      <c r="AL13" s="230"/>
      <c r="AM13" s="230"/>
      <c r="AN13" s="231"/>
      <c r="AO13" s="231"/>
      <c r="AP13" s="143"/>
      <c r="AQ13" s="143"/>
      <c r="AR13" s="143"/>
      <c r="AS13" s="143"/>
      <c r="AT13" s="223">
        <f t="shared" si="0"/>
        <v>12.54</v>
      </c>
    </row>
    <row r="14" spans="1:46" ht="15.75" thickBot="1" x14ac:dyDescent="0.3">
      <c r="A14">
        <v>8</v>
      </c>
      <c r="B14" s="4" t="s">
        <v>37</v>
      </c>
      <c r="C14" s="4" t="s">
        <v>90</v>
      </c>
      <c r="D14" s="4" t="s">
        <v>91</v>
      </c>
      <c r="E14" s="4" t="s">
        <v>88</v>
      </c>
      <c r="F14" s="4" t="s">
        <v>92</v>
      </c>
      <c r="G14" s="224" t="s">
        <v>49</v>
      </c>
      <c r="H14" s="224" t="s">
        <v>49</v>
      </c>
      <c r="I14" s="224">
        <v>0</v>
      </c>
      <c r="J14" s="224"/>
      <c r="K14" s="224"/>
      <c r="L14" s="224"/>
      <c r="M14" s="225"/>
      <c r="N14" s="226"/>
      <c r="O14" s="227"/>
      <c r="P14" s="228"/>
      <c r="Q14" s="224"/>
      <c r="R14" s="227"/>
      <c r="S14" s="102"/>
      <c r="T14" s="103"/>
      <c r="U14" s="46"/>
      <c r="V14" s="229"/>
      <c r="W14" s="226"/>
      <c r="X14" s="46"/>
      <c r="Y14" s="13"/>
      <c r="Z14" s="4"/>
      <c r="AA14" s="45"/>
      <c r="AB14" s="229"/>
      <c r="AC14" s="226"/>
      <c r="AD14" s="46"/>
      <c r="AE14" s="232"/>
      <c r="AF14" s="226"/>
      <c r="AG14" s="46"/>
      <c r="AH14" s="230"/>
      <c r="AI14" s="230"/>
      <c r="AJ14" s="230"/>
      <c r="AK14" s="230"/>
      <c r="AL14" s="230"/>
      <c r="AM14" s="230"/>
      <c r="AN14" s="231"/>
      <c r="AO14" s="231"/>
      <c r="AP14" s="143"/>
      <c r="AQ14" s="143"/>
      <c r="AR14" s="143"/>
      <c r="AS14" s="143"/>
      <c r="AT14" s="223">
        <f t="shared" si="0"/>
        <v>0</v>
      </c>
    </row>
    <row r="15" spans="1:46" ht="15.75" thickBot="1" x14ac:dyDescent="0.3">
      <c r="A15">
        <v>9</v>
      </c>
      <c r="B15" s="4" t="s">
        <v>61</v>
      </c>
      <c r="C15" s="4" t="s">
        <v>230</v>
      </c>
      <c r="D15" s="4" t="s">
        <v>32</v>
      </c>
      <c r="E15" s="4"/>
      <c r="F15" s="4" t="s">
        <v>231</v>
      </c>
      <c r="G15" s="224"/>
      <c r="H15" s="224"/>
      <c r="I15" s="224"/>
      <c r="J15" s="224"/>
      <c r="K15" s="224"/>
      <c r="L15" s="224"/>
      <c r="M15" s="225"/>
      <c r="N15" s="226"/>
      <c r="O15" s="227"/>
      <c r="P15" s="228"/>
      <c r="Q15" s="224"/>
      <c r="R15" s="227"/>
      <c r="S15" s="102" t="s">
        <v>47</v>
      </c>
      <c r="T15" s="103" t="s">
        <v>41</v>
      </c>
      <c r="U15" s="46">
        <v>0</v>
      </c>
      <c r="V15" s="229"/>
      <c r="W15" s="226"/>
      <c r="X15" s="46"/>
      <c r="Y15" s="4"/>
      <c r="Z15" s="4"/>
      <c r="AA15" s="45"/>
      <c r="AB15" s="229"/>
      <c r="AC15" s="226"/>
      <c r="AD15" s="46"/>
      <c r="AE15" s="229"/>
      <c r="AF15" s="226"/>
      <c r="AG15" s="46"/>
      <c r="AH15" s="230"/>
      <c r="AI15" s="230"/>
      <c r="AJ15" s="230"/>
      <c r="AK15" s="230"/>
      <c r="AL15" s="230"/>
      <c r="AM15" s="230"/>
      <c r="AN15" s="231"/>
      <c r="AO15" s="231"/>
      <c r="AP15" s="143"/>
      <c r="AQ15" s="143"/>
      <c r="AR15" s="143"/>
      <c r="AS15" s="143"/>
      <c r="AT15" s="223">
        <f t="shared" si="0"/>
        <v>0</v>
      </c>
    </row>
    <row r="16" spans="1:46" ht="15.75" thickBot="1" x14ac:dyDescent="0.3">
      <c r="A16">
        <v>10</v>
      </c>
      <c r="B16" s="4"/>
      <c r="C16" s="4"/>
      <c r="D16" s="4"/>
      <c r="E16" s="4"/>
      <c r="F16" s="4"/>
      <c r="G16" s="224"/>
      <c r="H16" s="224"/>
      <c r="I16" s="224"/>
      <c r="J16" s="224"/>
      <c r="K16" s="224"/>
      <c r="L16" s="224"/>
      <c r="M16" s="225"/>
      <c r="N16" s="226"/>
      <c r="O16" s="227"/>
      <c r="P16" s="228"/>
      <c r="Q16" s="224"/>
      <c r="R16" s="227"/>
      <c r="S16" s="102"/>
      <c r="T16" s="103"/>
      <c r="U16" s="46"/>
      <c r="V16" s="13"/>
      <c r="W16" s="226"/>
      <c r="X16" s="46"/>
      <c r="Y16" s="229"/>
      <c r="Z16" s="226"/>
      <c r="AA16" s="45"/>
      <c r="AB16" s="229"/>
      <c r="AC16" s="226"/>
      <c r="AD16" s="46"/>
      <c r="AE16" s="229"/>
      <c r="AF16" s="226"/>
      <c r="AG16" s="46"/>
      <c r="AH16" s="230"/>
      <c r="AI16" s="230"/>
      <c r="AJ16" s="230"/>
      <c r="AK16" s="230"/>
      <c r="AL16" s="230"/>
      <c r="AM16" s="230"/>
      <c r="AN16" s="231"/>
      <c r="AO16" s="231"/>
      <c r="AP16" s="143"/>
      <c r="AQ16" s="143"/>
      <c r="AR16" s="143"/>
      <c r="AS16" s="143"/>
      <c r="AT16" s="223">
        <f t="shared" ref="AT16:AT17" si="1">I16+L16+O16+R16+U16+X16+AA16+AD16+AG16+AJ16+AM16+AP16+AS16</f>
        <v>0</v>
      </c>
    </row>
    <row r="17" spans="1:46" ht="18" customHeight="1" thickBot="1" x14ac:dyDescent="0.3">
      <c r="A17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224"/>
      <c r="M17" s="225"/>
      <c r="N17" s="226"/>
      <c r="O17" s="227"/>
      <c r="P17" s="228"/>
      <c r="Q17" s="224"/>
      <c r="R17" s="227"/>
      <c r="S17" s="228"/>
      <c r="T17" s="224"/>
      <c r="U17" s="46"/>
      <c r="V17" s="232"/>
      <c r="W17" s="226"/>
      <c r="X17" s="46"/>
      <c r="Y17" s="229"/>
      <c r="Z17" s="226"/>
      <c r="AA17" s="45"/>
      <c r="AB17" s="229"/>
      <c r="AC17" s="226"/>
      <c r="AD17" s="46"/>
      <c r="AE17" s="229"/>
      <c r="AF17" s="226"/>
      <c r="AG17" s="46"/>
      <c r="AH17" s="230"/>
      <c r="AI17" s="230"/>
      <c r="AJ17" s="230"/>
      <c r="AK17" s="230"/>
      <c r="AL17" s="230"/>
      <c r="AM17" s="230"/>
      <c r="AN17" s="231"/>
      <c r="AO17" s="231"/>
      <c r="AP17" s="143"/>
      <c r="AQ17" s="143"/>
      <c r="AR17" s="143"/>
      <c r="AS17" s="143"/>
      <c r="AT17" s="223">
        <f t="shared" si="1"/>
        <v>0</v>
      </c>
    </row>
    <row r="18" spans="1:46" ht="15.75" thickBot="1" x14ac:dyDescent="0.3">
      <c r="A18">
        <v>12</v>
      </c>
      <c r="B18" s="4"/>
      <c r="C18" s="4"/>
      <c r="D18" s="4"/>
      <c r="E18" s="4"/>
      <c r="F18" s="4"/>
      <c r="G18" s="233"/>
      <c r="H18" s="224"/>
      <c r="I18" s="224"/>
      <c r="J18" s="224"/>
      <c r="K18" s="224"/>
      <c r="L18" s="224"/>
      <c r="M18" s="225"/>
      <c r="N18" s="226"/>
      <c r="O18" s="227"/>
      <c r="P18" s="228"/>
      <c r="Q18" s="224"/>
      <c r="R18" s="227"/>
      <c r="S18" s="102"/>
      <c r="T18" s="103"/>
      <c r="U18" s="46"/>
      <c r="V18" s="232"/>
      <c r="W18" s="226"/>
      <c r="X18" s="46"/>
      <c r="Y18" s="226"/>
      <c r="Z18" s="226"/>
      <c r="AA18" s="45"/>
      <c r="AB18" s="229"/>
      <c r="AC18" s="226"/>
      <c r="AD18" s="46"/>
      <c r="AE18" s="229"/>
      <c r="AF18" s="226"/>
      <c r="AG18" s="46"/>
      <c r="AH18" s="230"/>
      <c r="AI18" s="230"/>
      <c r="AJ18" s="230"/>
      <c r="AK18" s="230"/>
      <c r="AL18" s="230"/>
      <c r="AM18" s="230"/>
      <c r="AN18" s="231"/>
      <c r="AO18" s="231"/>
      <c r="AP18" s="143"/>
      <c r="AQ18" s="143"/>
      <c r="AR18" s="143"/>
      <c r="AS18" s="143"/>
      <c r="AT18" s="223">
        <f>I18+L18+O18+R18+U18+X18+AA18+AD18+AG18+AJ18+AP18</f>
        <v>0</v>
      </c>
    </row>
    <row r="19" spans="1:46" ht="16.899999999999999" customHeight="1" thickBot="1" x14ac:dyDescent="0.3">
      <c r="A19">
        <v>13</v>
      </c>
      <c r="B19" s="4"/>
      <c r="C19" s="4"/>
      <c r="D19" s="4"/>
      <c r="E19" s="4"/>
      <c r="F19" s="4"/>
      <c r="G19" s="233"/>
      <c r="H19" s="224"/>
      <c r="I19" s="224"/>
      <c r="J19" s="224"/>
      <c r="K19" s="224"/>
      <c r="L19" s="224"/>
      <c r="M19" s="225"/>
      <c r="N19" s="226"/>
      <c r="O19" s="227"/>
      <c r="P19" s="228"/>
      <c r="Q19" s="224"/>
      <c r="R19" s="227"/>
      <c r="S19" s="102"/>
      <c r="T19" s="103"/>
      <c r="U19" s="46"/>
      <c r="V19" s="229"/>
      <c r="W19" s="226"/>
      <c r="X19" s="46"/>
      <c r="Y19" s="226"/>
      <c r="Z19" s="226"/>
      <c r="AA19" s="45"/>
      <c r="AB19" s="229"/>
      <c r="AC19" s="226"/>
      <c r="AD19" s="46"/>
      <c r="AE19" s="229"/>
      <c r="AF19" s="226"/>
      <c r="AG19" s="46"/>
      <c r="AH19" s="230"/>
      <c r="AI19" s="230"/>
      <c r="AJ19" s="230"/>
      <c r="AK19" s="230"/>
      <c r="AL19" s="230"/>
      <c r="AM19" s="230"/>
      <c r="AN19" s="231"/>
      <c r="AO19" s="231"/>
      <c r="AP19" s="143"/>
      <c r="AQ19" s="143"/>
      <c r="AR19" s="143"/>
      <c r="AS19" s="143"/>
      <c r="AT19" s="223">
        <f>I19+L19+O19+R19+U19+X19+AA19+AD19+AG19+AJ19+AP19</f>
        <v>0</v>
      </c>
    </row>
    <row r="20" spans="1:46" s="234" customFormat="1" ht="15.75" thickBot="1" x14ac:dyDescent="0.3">
      <c r="A20">
        <v>14</v>
      </c>
      <c r="B20" s="4"/>
      <c r="C20" s="4"/>
      <c r="D20" s="4"/>
      <c r="E20" s="4"/>
      <c r="F20" s="4"/>
      <c r="G20" s="233"/>
      <c r="H20" s="224"/>
      <c r="I20" s="224"/>
      <c r="J20" s="224"/>
      <c r="K20" s="224"/>
      <c r="L20" s="224"/>
      <c r="M20" s="225"/>
      <c r="N20" s="226"/>
      <c r="O20" s="227"/>
      <c r="P20" s="228"/>
      <c r="Q20" s="224"/>
      <c r="R20" s="227"/>
      <c r="S20" s="102"/>
      <c r="T20" s="103"/>
      <c r="U20" s="46"/>
      <c r="V20" s="229"/>
      <c r="W20" s="226"/>
      <c r="X20" s="46"/>
      <c r="Y20" s="226"/>
      <c r="Z20" s="226"/>
      <c r="AA20" s="45"/>
      <c r="AB20" s="229"/>
      <c r="AC20" s="226"/>
      <c r="AD20" s="46"/>
      <c r="AE20" s="229"/>
      <c r="AF20" s="226"/>
      <c r="AG20" s="46"/>
      <c r="AH20" s="231"/>
      <c r="AI20" s="231"/>
      <c r="AJ20" s="230"/>
      <c r="AK20" s="230"/>
      <c r="AL20" s="230"/>
      <c r="AM20" s="230"/>
      <c r="AN20" s="231"/>
      <c r="AO20" s="231"/>
      <c r="AP20" s="143"/>
      <c r="AQ20" s="143"/>
      <c r="AR20" s="143"/>
      <c r="AS20" s="143"/>
      <c r="AT20" s="223">
        <f>I20+L20+O20+R20+U20+X20+AA20+AD20+AG20+AJ20+AP20</f>
        <v>0</v>
      </c>
    </row>
    <row r="21" spans="1:46" ht="15.75" thickBot="1" x14ac:dyDescent="0.3">
      <c r="A21">
        <v>15</v>
      </c>
      <c r="B21" s="4"/>
      <c r="C21" s="4"/>
      <c r="D21" s="4"/>
      <c r="E21" s="4"/>
      <c r="F21" s="4"/>
      <c r="H21" s="4"/>
      <c r="I21" s="46"/>
      <c r="J21" s="235"/>
      <c r="K21" s="235"/>
      <c r="L21" s="235"/>
      <c r="M21" s="225"/>
      <c r="N21" s="226"/>
      <c r="O21" s="227"/>
      <c r="P21" s="225"/>
      <c r="Q21" s="226"/>
      <c r="R21" s="227"/>
      <c r="S21" s="102"/>
      <c r="T21" s="103"/>
      <c r="U21" s="46"/>
      <c r="V21" s="229"/>
      <c r="W21" s="226"/>
      <c r="X21" s="46"/>
      <c r="Y21" s="4"/>
      <c r="Z21" s="226"/>
      <c r="AA21" s="45"/>
      <c r="AB21" s="229"/>
      <c r="AC21" s="226"/>
      <c r="AD21" s="46"/>
      <c r="AE21" s="229"/>
      <c r="AF21" s="226"/>
      <c r="AG21" s="46"/>
      <c r="AH21" s="230"/>
      <c r="AI21" s="230"/>
      <c r="AJ21" s="230"/>
      <c r="AK21" s="230"/>
      <c r="AL21" s="230"/>
      <c r="AM21" s="230"/>
      <c r="AN21" s="231"/>
      <c r="AO21" s="231"/>
      <c r="AP21" s="143"/>
      <c r="AQ21" s="143"/>
      <c r="AR21" s="143"/>
      <c r="AS21" s="143"/>
      <c r="AT21" s="223">
        <f>I21+R21</f>
        <v>0</v>
      </c>
    </row>
    <row r="22" spans="1:46" ht="15.75" thickBot="1" x14ac:dyDescent="0.3">
      <c r="A22">
        <v>16</v>
      </c>
      <c r="B22" s="4"/>
      <c r="C22" s="4"/>
      <c r="D22" s="4"/>
      <c r="E22" s="4"/>
      <c r="F22" s="4"/>
      <c r="H22" s="4"/>
      <c r="I22" s="46"/>
      <c r="J22" s="235"/>
      <c r="K22" s="235"/>
      <c r="L22" s="235"/>
      <c r="M22" s="225"/>
      <c r="N22" s="226"/>
      <c r="O22" s="227"/>
      <c r="P22" s="228"/>
      <c r="Q22" s="224"/>
      <c r="R22" s="227"/>
      <c r="S22" s="102"/>
      <c r="T22" s="103"/>
      <c r="U22" s="46"/>
      <c r="V22" s="229"/>
      <c r="W22" s="226"/>
      <c r="X22" s="46"/>
      <c r="Y22" s="4"/>
      <c r="Z22" s="226"/>
      <c r="AA22" s="45"/>
      <c r="AB22" s="229"/>
      <c r="AC22" s="226"/>
      <c r="AD22" s="46"/>
      <c r="AE22" s="229"/>
      <c r="AF22" s="226"/>
      <c r="AG22" s="46"/>
      <c r="AH22" s="230"/>
      <c r="AI22" s="230"/>
      <c r="AJ22" s="230"/>
      <c r="AK22" s="230"/>
      <c r="AL22" s="230"/>
      <c r="AM22" s="230"/>
      <c r="AN22" s="231"/>
      <c r="AO22" s="231"/>
      <c r="AP22" s="143"/>
      <c r="AQ22" s="143"/>
      <c r="AR22" s="143"/>
      <c r="AS22" s="143"/>
      <c r="AT22" s="223">
        <f>I22+AA22</f>
        <v>0</v>
      </c>
    </row>
    <row r="23" spans="1:46" x14ac:dyDescent="0.25">
      <c r="A23">
        <v>17</v>
      </c>
      <c r="B23" s="4"/>
      <c r="C23" s="4"/>
      <c r="D23" s="4"/>
      <c r="E23" s="4"/>
      <c r="F23" s="4"/>
      <c r="H23" s="4"/>
      <c r="I23" s="46"/>
      <c r="J23" s="235"/>
      <c r="K23" s="235"/>
      <c r="L23" s="235"/>
      <c r="M23" s="225"/>
      <c r="N23" s="226"/>
      <c r="O23" s="227"/>
      <c r="P23" s="228"/>
      <c r="Q23" s="224"/>
      <c r="R23" s="227"/>
      <c r="S23" s="102"/>
      <c r="T23" s="103"/>
      <c r="U23" s="46"/>
      <c r="V23" s="229"/>
      <c r="W23" s="226"/>
      <c r="X23" s="46"/>
      <c r="Y23" s="4"/>
      <c r="Z23" s="226"/>
      <c r="AA23" s="45"/>
      <c r="AB23" s="229"/>
      <c r="AC23" s="226"/>
      <c r="AD23" s="46"/>
      <c r="AE23" s="229"/>
      <c r="AF23" s="226"/>
      <c r="AG23" s="46"/>
      <c r="AH23" s="46"/>
      <c r="AI23" s="46"/>
      <c r="AJ23" s="46"/>
      <c r="AK23" s="46"/>
      <c r="AL23" s="46"/>
      <c r="AM23" s="46"/>
      <c r="AN23" s="236"/>
      <c r="AO23" s="236"/>
      <c r="AP23" s="143"/>
      <c r="AQ23" s="143"/>
      <c r="AR23" s="143"/>
      <c r="AS23" s="143"/>
      <c r="AT23" s="46">
        <f>O23+X23+AA23</f>
        <v>0</v>
      </c>
    </row>
    <row r="24" spans="1:46" x14ac:dyDescent="0.25">
      <c r="B24" s="150"/>
      <c r="C24" s="151"/>
      <c r="D24" s="151"/>
      <c r="E24" s="151"/>
      <c r="F24" s="197"/>
      <c r="G24" s="225"/>
      <c r="H24" s="226"/>
      <c r="I24" s="46"/>
      <c r="J24" s="235"/>
      <c r="K24" s="235"/>
      <c r="L24" s="235"/>
      <c r="M24" s="225"/>
      <c r="N24" s="226"/>
      <c r="O24" s="227"/>
      <c r="P24" s="228"/>
      <c r="Q24" s="224"/>
      <c r="R24" s="227"/>
      <c r="S24" s="102"/>
      <c r="T24" s="103"/>
      <c r="U24" s="46"/>
      <c r="V24" s="229"/>
      <c r="W24" s="226"/>
      <c r="X24" s="46"/>
      <c r="Y24" s="229"/>
      <c r="Z24" s="226"/>
      <c r="AA24" s="46"/>
      <c r="AB24" s="229"/>
      <c r="AC24" s="226"/>
      <c r="AD24" s="46"/>
      <c r="AE24" s="229"/>
      <c r="AF24" s="226"/>
      <c r="AG24" s="46"/>
      <c r="AH24" s="230"/>
      <c r="AI24" s="230"/>
      <c r="AJ24" s="230"/>
      <c r="AK24" s="230"/>
      <c r="AL24" s="230"/>
      <c r="AM24" s="230"/>
      <c r="AN24" s="231"/>
      <c r="AO24" s="231"/>
      <c r="AP24" s="143"/>
      <c r="AQ24" s="143"/>
      <c r="AR24" s="143"/>
      <c r="AS24" s="143"/>
      <c r="AT24" s="223">
        <f>O24+X24+AA24</f>
        <v>0</v>
      </c>
    </row>
    <row r="25" spans="1:46" x14ac:dyDescent="0.25">
      <c r="B25" s="150"/>
      <c r="C25" s="151"/>
      <c r="D25" s="151"/>
      <c r="E25" s="151"/>
      <c r="F25" s="197"/>
      <c r="G25" s="225"/>
      <c r="H25" s="226"/>
      <c r="I25" s="46"/>
      <c r="J25" s="235"/>
      <c r="K25" s="235"/>
      <c r="L25" s="235"/>
      <c r="M25" s="225"/>
      <c r="N25" s="226"/>
      <c r="O25" s="227"/>
      <c r="P25" s="228"/>
      <c r="Q25" s="224"/>
      <c r="R25" s="227"/>
      <c r="S25" s="102"/>
      <c r="T25" s="103"/>
      <c r="U25" s="46"/>
      <c r="V25" s="229"/>
      <c r="W25" s="226"/>
      <c r="X25" s="46"/>
      <c r="Y25" s="229"/>
      <c r="Z25" s="226"/>
      <c r="AA25" s="46"/>
      <c r="AB25" s="229"/>
      <c r="AC25" s="226"/>
      <c r="AD25" s="46"/>
      <c r="AE25" s="229"/>
      <c r="AF25" s="226"/>
      <c r="AG25" s="46"/>
      <c r="AH25" s="230"/>
      <c r="AI25" s="230"/>
      <c r="AJ25" s="230"/>
      <c r="AK25" s="230"/>
      <c r="AL25" s="230"/>
      <c r="AM25" s="230"/>
      <c r="AN25" s="231"/>
      <c r="AO25" s="231"/>
      <c r="AP25" s="143"/>
      <c r="AQ25" s="143"/>
      <c r="AR25" s="143"/>
      <c r="AS25" s="143"/>
      <c r="AT25" s="223">
        <f>I25+AD25</f>
        <v>0</v>
      </c>
    </row>
    <row r="26" spans="1:46" x14ac:dyDescent="0.25">
      <c r="B26" s="150"/>
      <c r="C26" s="151"/>
      <c r="D26" s="151"/>
      <c r="E26" s="151"/>
      <c r="F26" s="197"/>
      <c r="G26" s="225"/>
      <c r="H26" s="226"/>
      <c r="I26" s="46"/>
      <c r="J26" s="235"/>
      <c r="K26" s="235"/>
      <c r="L26" s="235"/>
      <c r="M26" s="225"/>
      <c r="N26" s="226"/>
      <c r="O26" s="227"/>
      <c r="P26" s="228"/>
      <c r="Q26" s="224"/>
      <c r="R26" s="227"/>
      <c r="S26" s="102"/>
      <c r="T26" s="103"/>
      <c r="U26" s="46"/>
      <c r="V26" s="229"/>
      <c r="W26" s="226"/>
      <c r="X26" s="46"/>
      <c r="Y26" s="229"/>
      <c r="Z26" s="226"/>
      <c r="AA26" s="46"/>
      <c r="AB26" s="229"/>
      <c r="AC26" s="226"/>
      <c r="AD26" s="46"/>
      <c r="AE26" s="229"/>
      <c r="AF26" s="226"/>
      <c r="AG26" s="46"/>
      <c r="AH26" s="230"/>
      <c r="AI26" s="230"/>
      <c r="AJ26" s="230"/>
      <c r="AK26" s="230"/>
      <c r="AL26" s="230"/>
      <c r="AM26" s="230"/>
      <c r="AN26" s="231"/>
      <c r="AO26" s="231"/>
      <c r="AP26" s="143"/>
      <c r="AQ26" s="143"/>
      <c r="AR26" s="143"/>
      <c r="AS26" s="143"/>
      <c r="AT26" s="223">
        <f>I26+O26</f>
        <v>0</v>
      </c>
    </row>
    <row r="27" spans="1:46" x14ac:dyDescent="0.25">
      <c r="B27" s="150"/>
      <c r="C27" s="151"/>
      <c r="D27" s="151"/>
      <c r="E27" s="151"/>
      <c r="F27" s="197"/>
      <c r="G27" s="225"/>
      <c r="H27" s="226"/>
      <c r="I27" s="46"/>
      <c r="J27" s="235"/>
      <c r="K27" s="235"/>
      <c r="L27" s="235"/>
      <c r="M27" s="225"/>
      <c r="N27" s="226"/>
      <c r="O27" s="227"/>
      <c r="P27" s="228"/>
      <c r="Q27" s="224"/>
      <c r="R27" s="227"/>
      <c r="S27" s="102"/>
      <c r="T27" s="103"/>
      <c r="U27" s="46"/>
      <c r="V27" s="229"/>
      <c r="W27" s="226"/>
      <c r="X27" s="46"/>
      <c r="Y27" s="229"/>
      <c r="Z27" s="226"/>
      <c r="AA27" s="46"/>
      <c r="AB27" s="229"/>
      <c r="AC27" s="226"/>
      <c r="AD27" s="46"/>
      <c r="AE27" s="229"/>
      <c r="AF27" s="226"/>
      <c r="AG27" s="46"/>
      <c r="AH27" s="230"/>
      <c r="AI27" s="230"/>
      <c r="AJ27" s="230"/>
      <c r="AK27" s="230"/>
      <c r="AL27" s="230"/>
      <c r="AM27" s="230"/>
      <c r="AN27" s="231"/>
      <c r="AO27" s="231"/>
      <c r="AP27" s="143"/>
      <c r="AQ27" s="143"/>
      <c r="AR27" s="143"/>
      <c r="AS27" s="143"/>
      <c r="AT27" s="223">
        <f>O27+I27</f>
        <v>0</v>
      </c>
    </row>
    <row r="28" spans="1:46" x14ac:dyDescent="0.25">
      <c r="B28" s="150"/>
      <c r="C28" s="151"/>
      <c r="D28" s="151"/>
      <c r="E28" s="151"/>
      <c r="F28" s="197"/>
      <c r="G28" s="225"/>
      <c r="H28" s="226"/>
      <c r="I28" s="46"/>
      <c r="J28" s="235"/>
      <c r="K28" s="235"/>
      <c r="L28" s="235"/>
      <c r="M28" s="225"/>
      <c r="N28" s="226"/>
      <c r="O28" s="227"/>
      <c r="P28" s="228"/>
      <c r="Q28" s="224"/>
      <c r="R28" s="227"/>
      <c r="S28" s="102"/>
      <c r="T28" s="103"/>
      <c r="U28" s="46"/>
      <c r="V28" s="229"/>
      <c r="W28" s="226"/>
      <c r="X28" s="46"/>
      <c r="Y28" s="229"/>
      <c r="Z28" s="226"/>
      <c r="AA28" s="46"/>
      <c r="AB28" s="229"/>
      <c r="AC28" s="226"/>
      <c r="AD28" s="46"/>
      <c r="AE28" s="229"/>
      <c r="AF28" s="226"/>
      <c r="AG28" s="46"/>
      <c r="AH28" s="230"/>
      <c r="AI28" s="230"/>
      <c r="AJ28" s="230"/>
      <c r="AK28" s="230"/>
      <c r="AL28" s="230"/>
      <c r="AM28" s="230"/>
      <c r="AN28" s="231"/>
      <c r="AO28" s="231"/>
      <c r="AP28" s="143"/>
      <c r="AQ28" s="143"/>
      <c r="AR28" s="143"/>
      <c r="AS28" s="143"/>
      <c r="AT28" s="223">
        <f>X28+I28</f>
        <v>0</v>
      </c>
    </row>
    <row r="29" spans="1:46" x14ac:dyDescent="0.25">
      <c r="B29" s="150"/>
      <c r="C29" s="151"/>
      <c r="D29" s="151"/>
      <c r="E29" s="151"/>
      <c r="F29" s="197"/>
      <c r="G29" s="225"/>
      <c r="H29" s="226"/>
      <c r="I29" s="46"/>
      <c r="J29" s="235"/>
      <c r="K29" s="235"/>
      <c r="L29" s="235"/>
      <c r="M29" s="225"/>
      <c r="N29" s="226"/>
      <c r="O29" s="227"/>
      <c r="P29" s="228"/>
      <c r="Q29" s="224"/>
      <c r="R29" s="227"/>
      <c r="S29" s="102"/>
      <c r="T29" s="103"/>
      <c r="U29" s="46"/>
      <c r="V29" s="229"/>
      <c r="W29" s="226"/>
      <c r="X29" s="46"/>
      <c r="Y29" s="229"/>
      <c r="Z29" s="226"/>
      <c r="AA29" s="46"/>
      <c r="AB29" s="229"/>
      <c r="AC29" s="226"/>
      <c r="AD29" s="46"/>
      <c r="AE29" s="229"/>
      <c r="AF29" s="226"/>
      <c r="AG29" s="46"/>
      <c r="AH29" s="230"/>
      <c r="AI29" s="230"/>
      <c r="AJ29" s="230"/>
      <c r="AK29" s="230"/>
      <c r="AL29" s="230"/>
      <c r="AM29" s="230"/>
      <c r="AN29" s="231"/>
      <c r="AO29" s="231"/>
      <c r="AP29" s="143"/>
      <c r="AQ29" s="143"/>
      <c r="AR29" s="143"/>
      <c r="AS29" s="143"/>
      <c r="AT29" s="223">
        <f>AA29+X29</f>
        <v>0</v>
      </c>
    </row>
    <row r="30" spans="1:46" x14ac:dyDescent="0.25">
      <c r="B30" s="237"/>
      <c r="C30" s="238"/>
      <c r="D30" s="238"/>
      <c r="E30" s="238"/>
      <c r="F30" s="239"/>
      <c r="G30" s="240"/>
      <c r="H30" s="241"/>
      <c r="I30" s="88"/>
      <c r="J30" s="242"/>
      <c r="K30" s="242"/>
      <c r="L30" s="242"/>
      <c r="M30" s="240"/>
      <c r="N30" s="241"/>
      <c r="O30" s="227"/>
      <c r="P30" s="228"/>
      <c r="Q30" s="224"/>
      <c r="R30" s="227"/>
      <c r="S30" s="102"/>
      <c r="T30" s="103"/>
      <c r="U30" s="46"/>
      <c r="V30" s="229"/>
      <c r="W30" s="226"/>
      <c r="X30" s="46"/>
      <c r="Y30" s="243"/>
      <c r="Z30" s="241"/>
      <c r="AA30" s="88"/>
      <c r="AB30" s="243"/>
      <c r="AC30" s="241"/>
      <c r="AD30" s="88"/>
      <c r="AE30" s="243"/>
      <c r="AF30" s="241"/>
      <c r="AG30" s="88"/>
      <c r="AH30" s="244"/>
      <c r="AI30" s="244"/>
      <c r="AJ30" s="244"/>
      <c r="AK30" s="244"/>
      <c r="AL30" s="244"/>
      <c r="AM30" s="244"/>
      <c r="AN30" s="245"/>
      <c r="AO30" s="245"/>
      <c r="AP30" s="143"/>
      <c r="AQ30" s="143"/>
      <c r="AR30" s="143"/>
      <c r="AS30" s="143"/>
      <c r="AT30" s="223">
        <f>AD30+AG30</f>
        <v>0</v>
      </c>
    </row>
    <row r="31" spans="1:46" ht="15.75" thickBot="1" x14ac:dyDescent="0.3">
      <c r="B31" s="153"/>
      <c r="C31" s="154"/>
      <c r="D31" s="154"/>
      <c r="E31" s="154"/>
      <c r="F31" s="198"/>
      <c r="G31" s="246"/>
      <c r="H31" s="247"/>
      <c r="I31" s="248"/>
      <c r="J31" s="249"/>
      <c r="K31" s="249"/>
      <c r="L31" s="249"/>
      <c r="M31" s="246"/>
      <c r="N31" s="247"/>
      <c r="O31" s="250"/>
      <c r="P31" s="251"/>
      <c r="Q31" s="252"/>
      <c r="R31" s="250"/>
      <c r="S31" s="253"/>
      <c r="T31" s="254"/>
      <c r="U31" s="248"/>
      <c r="V31" s="255"/>
      <c r="W31" s="247"/>
      <c r="X31" s="248"/>
      <c r="Y31" s="255"/>
      <c r="Z31" s="247"/>
      <c r="AA31" s="248"/>
      <c r="AB31" s="255"/>
      <c r="AC31" s="247"/>
      <c r="AD31" s="248"/>
      <c r="AE31" s="255"/>
      <c r="AF31" s="247"/>
      <c r="AG31" s="248"/>
      <c r="AH31" s="244"/>
      <c r="AI31" s="244"/>
      <c r="AJ31" s="244"/>
      <c r="AK31" s="244"/>
      <c r="AL31" s="244"/>
      <c r="AM31" s="244"/>
      <c r="AN31" s="245"/>
      <c r="AO31" s="245"/>
      <c r="AP31" s="143"/>
      <c r="AQ31" s="143"/>
      <c r="AR31" s="143"/>
      <c r="AS31" s="143"/>
      <c r="AT31" s="223"/>
    </row>
    <row r="32" spans="1:46" x14ac:dyDescent="0.25">
      <c r="B32" s="155"/>
      <c r="C32" s="156"/>
      <c r="D32" s="156"/>
      <c r="E32" s="156"/>
      <c r="F32" s="199"/>
      <c r="G32" s="256"/>
      <c r="H32" s="257"/>
      <c r="I32" s="92"/>
      <c r="J32" s="258"/>
      <c r="K32" s="258"/>
      <c r="L32" s="258"/>
      <c r="M32" s="256"/>
      <c r="N32" s="257"/>
      <c r="O32" s="92"/>
      <c r="P32" s="258"/>
      <c r="Q32" s="258"/>
      <c r="R32" s="258"/>
      <c r="S32" s="259"/>
      <c r="T32" s="259"/>
      <c r="U32" s="258"/>
      <c r="V32" s="256"/>
      <c r="W32" s="257"/>
      <c r="X32" s="92"/>
      <c r="Y32" s="256"/>
      <c r="Z32" s="257"/>
      <c r="AA32" s="92"/>
      <c r="AB32" s="256"/>
      <c r="AC32" s="257"/>
      <c r="AD32" s="92"/>
      <c r="AE32" s="256"/>
      <c r="AF32" s="257"/>
      <c r="AG32" s="92"/>
      <c r="AH32" s="143"/>
      <c r="AI32" s="143"/>
      <c r="AJ32" s="143"/>
      <c r="AK32" s="143"/>
      <c r="AL32" s="143"/>
      <c r="AM32" s="143"/>
      <c r="AN32" s="144"/>
      <c r="AO32" s="144"/>
      <c r="AP32" s="143"/>
      <c r="AQ32" s="143"/>
      <c r="AR32" s="143"/>
      <c r="AS32" s="143"/>
      <c r="AT32" s="223"/>
    </row>
    <row r="33" spans="2:46" x14ac:dyDescent="0.25">
      <c r="B33" s="157"/>
      <c r="C33" s="151"/>
      <c r="D33" s="151"/>
      <c r="E33" s="151"/>
      <c r="F33" s="200"/>
      <c r="G33" s="225"/>
      <c r="H33" s="226"/>
      <c r="I33" s="46"/>
      <c r="J33" s="235"/>
      <c r="K33" s="235"/>
      <c r="L33" s="235"/>
      <c r="M33" s="225"/>
      <c r="N33" s="226"/>
      <c r="O33" s="46"/>
      <c r="P33" s="235"/>
      <c r="Q33" s="235"/>
      <c r="R33" s="235"/>
      <c r="S33" s="260"/>
      <c r="T33" s="260"/>
      <c r="U33" s="235"/>
      <c r="V33" s="225"/>
      <c r="W33" s="226"/>
      <c r="X33" s="46"/>
      <c r="Y33" s="225"/>
      <c r="Z33" s="226"/>
      <c r="AA33" s="46"/>
      <c r="AB33" s="225"/>
      <c r="AC33" s="226"/>
      <c r="AD33" s="46"/>
      <c r="AE33" s="225"/>
      <c r="AF33" s="226"/>
      <c r="AG33" s="46"/>
      <c r="AH33" s="230"/>
      <c r="AI33" s="230"/>
      <c r="AJ33" s="230"/>
      <c r="AK33" s="230"/>
      <c r="AL33" s="230"/>
      <c r="AM33" s="230"/>
      <c r="AN33" s="231"/>
      <c r="AO33" s="231"/>
      <c r="AP33" s="143"/>
      <c r="AQ33" s="143"/>
      <c r="AR33" s="143"/>
      <c r="AS33" s="143"/>
      <c r="AT33" s="223"/>
    </row>
    <row r="34" spans="2:46" ht="15.75" thickBot="1" x14ac:dyDescent="0.3">
      <c r="B34" s="157"/>
      <c r="C34" s="151"/>
      <c r="D34" s="151"/>
      <c r="E34" s="151"/>
      <c r="F34" s="200"/>
      <c r="G34" s="225"/>
      <c r="H34" s="247"/>
      <c r="I34" s="248"/>
      <c r="J34" s="249"/>
      <c r="K34" s="249"/>
      <c r="L34" s="249"/>
      <c r="M34" s="246"/>
      <c r="N34" s="247"/>
      <c r="O34" s="248"/>
      <c r="P34" s="249"/>
      <c r="Q34" s="249"/>
      <c r="R34" s="249"/>
      <c r="S34" s="249"/>
      <c r="T34" s="249"/>
      <c r="U34" s="249"/>
      <c r="V34" s="246"/>
      <c r="W34" s="247"/>
      <c r="X34" s="248"/>
      <c r="Y34" s="246"/>
      <c r="Z34" s="247"/>
      <c r="AA34" s="248"/>
      <c r="AB34" s="246"/>
      <c r="AC34" s="247"/>
      <c r="AD34" s="248"/>
      <c r="AE34" s="246"/>
      <c r="AF34" s="247"/>
      <c r="AG34" s="248"/>
      <c r="AH34" s="261"/>
      <c r="AI34" s="261"/>
      <c r="AJ34" s="261"/>
      <c r="AK34" s="261"/>
      <c r="AL34" s="261"/>
      <c r="AM34" s="261"/>
      <c r="AN34" s="262"/>
      <c r="AO34" s="262"/>
      <c r="AP34" s="143"/>
      <c r="AQ34" s="263"/>
      <c r="AR34" s="263"/>
      <c r="AS34" s="263"/>
      <c r="AT34" s="158"/>
    </row>
  </sheetData>
  <autoFilter ref="B6:AT6">
    <sortState ref="B7:AT42">
      <sortCondition descending="1" ref="AT6"/>
    </sortState>
  </autoFilter>
  <sortState ref="B7:AT15">
    <sortCondition descending="1" ref="AT7:AT15"/>
  </sortState>
  <mergeCells count="16">
    <mergeCell ref="B1:AT1"/>
    <mergeCell ref="B2:AT2"/>
    <mergeCell ref="G5:I5"/>
    <mergeCell ref="M5:O5"/>
    <mergeCell ref="V5:X5"/>
    <mergeCell ref="Y5:AA5"/>
    <mergeCell ref="J5:L5"/>
    <mergeCell ref="P5:R5"/>
    <mergeCell ref="S5:U5"/>
    <mergeCell ref="B3:AT3"/>
    <mergeCell ref="AB5:AD5"/>
    <mergeCell ref="AE5:AG5"/>
    <mergeCell ref="AH5:AJ5"/>
    <mergeCell ref="AN5:AP5"/>
    <mergeCell ref="AK5:AM5"/>
    <mergeCell ref="AQ5:AS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7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workbookViewId="0">
      <selection activeCell="A2" sqref="A2:AA2"/>
    </sheetView>
  </sheetViews>
  <sheetFormatPr defaultRowHeight="15" x14ac:dyDescent="0.25"/>
  <cols>
    <col min="1" max="1" width="27.5703125" customWidth="1"/>
    <col min="2" max="2" width="15.140625" customWidth="1"/>
    <col min="3" max="3" width="11.7109375" customWidth="1"/>
    <col min="4" max="4" width="20.855468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1" width="5.28515625" customWidth="1"/>
    <col min="22" max="22" width="6.42578125" customWidth="1"/>
    <col min="23" max="26" width="5.85546875" customWidth="1"/>
    <col min="27" max="27" width="8.140625" bestFit="1" customWidth="1"/>
  </cols>
  <sheetData>
    <row r="1" spans="1:28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40"/>
    </row>
    <row r="2" spans="1:28" ht="28.5" x14ac:dyDescent="0.45">
      <c r="A2" s="689" t="s">
        <v>46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41"/>
    </row>
    <row r="3" spans="1:28" ht="28.5" x14ac:dyDescent="0.45">
      <c r="A3" s="708"/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41"/>
    </row>
    <row r="4" spans="1:28" ht="15.75" thickBot="1" x14ac:dyDescent="0.3"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</row>
    <row r="5" spans="1:28" ht="27.75" customHeight="1" thickBot="1" x14ac:dyDescent="0.3">
      <c r="A5" s="1"/>
      <c r="B5" s="1"/>
      <c r="C5" s="1"/>
      <c r="D5" s="1"/>
      <c r="E5" s="1"/>
      <c r="F5" s="696"/>
      <c r="G5" s="697"/>
      <c r="H5" s="698"/>
      <c r="I5" s="696"/>
      <c r="J5" s="697"/>
      <c r="K5" s="698"/>
      <c r="L5" s="696"/>
      <c r="M5" s="697"/>
      <c r="N5" s="698"/>
      <c r="O5" s="696"/>
      <c r="P5" s="697"/>
      <c r="Q5" s="698"/>
      <c r="R5" s="696"/>
      <c r="S5" s="697"/>
      <c r="T5" s="698"/>
      <c r="U5" s="696"/>
      <c r="V5" s="697"/>
      <c r="W5" s="703"/>
      <c r="X5" s="701" t="s">
        <v>58</v>
      </c>
      <c r="Y5" s="702"/>
      <c r="Z5" s="698"/>
      <c r="AA5" s="110" t="s">
        <v>0</v>
      </c>
    </row>
    <row r="6" spans="1:28" ht="15.75" thickBot="1" x14ac:dyDescent="0.3">
      <c r="A6" s="33" t="s">
        <v>1</v>
      </c>
      <c r="B6" s="33" t="s">
        <v>2</v>
      </c>
      <c r="C6" s="33" t="s">
        <v>3</v>
      </c>
      <c r="D6" s="33" t="s">
        <v>4</v>
      </c>
      <c r="E6" s="34" t="s">
        <v>5</v>
      </c>
      <c r="F6" s="139"/>
      <c r="G6" s="140"/>
      <c r="H6" s="14" t="s">
        <v>6</v>
      </c>
      <c r="I6" s="139"/>
      <c r="J6" s="140"/>
      <c r="K6" s="14" t="s">
        <v>6</v>
      </c>
      <c r="L6" s="139"/>
      <c r="M6" s="140"/>
      <c r="N6" s="14" t="s">
        <v>6</v>
      </c>
      <c r="O6" s="139"/>
      <c r="P6" s="140"/>
      <c r="Q6" s="14" t="s">
        <v>6</v>
      </c>
      <c r="R6" s="139"/>
      <c r="S6" s="140"/>
      <c r="T6" s="14" t="s">
        <v>6</v>
      </c>
      <c r="U6" s="137"/>
      <c r="V6" s="138"/>
      <c r="W6" s="207" t="s">
        <v>6</v>
      </c>
      <c r="X6" s="204">
        <v>45185</v>
      </c>
      <c r="Y6" s="205">
        <v>45186</v>
      </c>
      <c r="Z6" s="85" t="s">
        <v>6</v>
      </c>
      <c r="AA6" s="111"/>
    </row>
    <row r="7" spans="1:28" ht="15.75" thickBot="1" x14ac:dyDescent="0.3">
      <c r="A7" s="4"/>
      <c r="B7" s="4"/>
      <c r="C7" s="4"/>
      <c r="D7" s="4"/>
      <c r="E7" s="4"/>
      <c r="F7" s="134"/>
      <c r="G7" s="119"/>
      <c r="H7" s="69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26"/>
      <c r="V7" s="19"/>
      <c r="W7" s="206"/>
      <c r="X7" s="208"/>
      <c r="Y7" s="206"/>
      <c r="Z7" s="20"/>
      <c r="AA7" s="141">
        <f t="shared" ref="AA7:AA20" si="0">Z7+W7+T7+Q7+N7+K7+H7</f>
        <v>0</v>
      </c>
    </row>
    <row r="8" spans="1:28" ht="15.75" thickBot="1" x14ac:dyDescent="0.3">
      <c r="A8" s="4"/>
      <c r="B8" s="4"/>
      <c r="C8" s="4"/>
      <c r="D8" s="4"/>
      <c r="E8" s="4"/>
      <c r="F8" s="312"/>
      <c r="G8" s="58"/>
      <c r="H8" s="67"/>
      <c r="J8" s="4"/>
      <c r="K8" s="5"/>
      <c r="L8" s="6"/>
      <c r="M8" s="4"/>
      <c r="N8" s="5"/>
      <c r="O8" s="6"/>
      <c r="P8" s="4"/>
      <c r="Q8" s="5"/>
      <c r="R8" s="6"/>
      <c r="S8" s="4"/>
      <c r="T8" s="5"/>
      <c r="U8" s="13"/>
      <c r="V8" s="4"/>
      <c r="W8" s="104"/>
      <c r="X8" s="145"/>
      <c r="Y8" s="104"/>
      <c r="Z8" s="5"/>
      <c r="AA8" s="141">
        <f t="shared" si="0"/>
        <v>0</v>
      </c>
    </row>
    <row r="9" spans="1:28" ht="15.75" thickBot="1" x14ac:dyDescent="0.3">
      <c r="A9" s="51"/>
      <c r="B9" s="50"/>
      <c r="C9" s="50"/>
      <c r="D9" s="50"/>
      <c r="E9" s="56"/>
      <c r="F9" s="60"/>
      <c r="G9" s="58"/>
      <c r="H9" s="46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13"/>
      <c r="V9" s="4"/>
      <c r="W9" s="104"/>
      <c r="X9" s="145"/>
      <c r="Y9" s="104"/>
      <c r="Z9" s="5"/>
      <c r="AA9" s="141">
        <f t="shared" si="0"/>
        <v>0</v>
      </c>
    </row>
    <row r="10" spans="1:28" ht="15.75" thickBot="1" x14ac:dyDescent="0.3">
      <c r="A10" s="35"/>
      <c r="B10" s="7"/>
      <c r="C10" s="7"/>
      <c r="D10" s="7"/>
      <c r="E10" s="8"/>
      <c r="F10" s="60"/>
      <c r="G10" s="58"/>
      <c r="H10" s="67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13"/>
      <c r="V10" s="4"/>
      <c r="W10" s="104"/>
      <c r="X10" s="145"/>
      <c r="Y10" s="104"/>
      <c r="Z10" s="5"/>
      <c r="AA10" s="141">
        <f t="shared" si="0"/>
        <v>0</v>
      </c>
    </row>
    <row r="11" spans="1:28" ht="15.75" thickBot="1" x14ac:dyDescent="0.3">
      <c r="A11" s="35"/>
      <c r="B11" s="7"/>
      <c r="C11" s="7"/>
      <c r="D11" s="7"/>
      <c r="E11" s="8"/>
      <c r="F11" s="60"/>
      <c r="G11" s="58"/>
      <c r="H11" s="67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13"/>
      <c r="V11" s="4"/>
      <c r="W11" s="104"/>
      <c r="X11" s="145"/>
      <c r="Y11" s="104"/>
      <c r="Z11" s="5"/>
      <c r="AA11" s="141">
        <f t="shared" si="0"/>
        <v>0</v>
      </c>
    </row>
    <row r="12" spans="1:28" ht="15.75" thickBot="1" x14ac:dyDescent="0.3">
      <c r="A12" s="35"/>
      <c r="B12" s="7"/>
      <c r="C12" s="7"/>
      <c r="D12" s="7"/>
      <c r="E12" s="8"/>
      <c r="F12" s="60"/>
      <c r="G12" s="58"/>
      <c r="H12" s="67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13"/>
      <c r="V12" s="4"/>
      <c r="W12" s="104"/>
      <c r="X12" s="145"/>
      <c r="Y12" s="104"/>
      <c r="Z12" s="5"/>
      <c r="AA12" s="141">
        <f t="shared" si="0"/>
        <v>0</v>
      </c>
    </row>
    <row r="13" spans="1:28" ht="15.75" thickBot="1" x14ac:dyDescent="0.3">
      <c r="A13" s="35"/>
      <c r="B13" s="7"/>
      <c r="C13" s="7"/>
      <c r="D13" s="7"/>
      <c r="E13" s="8"/>
      <c r="F13" s="60"/>
      <c r="G13" s="58"/>
      <c r="H13" s="67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13"/>
      <c r="V13" s="4"/>
      <c r="W13" s="104"/>
      <c r="X13" s="145"/>
      <c r="Y13" s="104"/>
      <c r="Z13" s="5"/>
      <c r="AA13" s="141">
        <f t="shared" si="0"/>
        <v>0</v>
      </c>
    </row>
    <row r="14" spans="1:28" ht="15.75" thickBot="1" x14ac:dyDescent="0.3">
      <c r="A14" s="35"/>
      <c r="B14" s="7"/>
      <c r="C14" s="7"/>
      <c r="D14" s="7"/>
      <c r="E14" s="8"/>
      <c r="F14" s="60"/>
      <c r="G14" s="58"/>
      <c r="H14" s="67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13"/>
      <c r="V14" s="4"/>
      <c r="W14" s="104"/>
      <c r="X14" s="145"/>
      <c r="Y14" s="104"/>
      <c r="Z14" s="5"/>
      <c r="AA14" s="141">
        <f t="shared" si="0"/>
        <v>0</v>
      </c>
    </row>
    <row r="15" spans="1:28" ht="15.75" thickBot="1" x14ac:dyDescent="0.3">
      <c r="A15" s="35"/>
      <c r="B15" s="7"/>
      <c r="C15" s="7"/>
      <c r="D15" s="7"/>
      <c r="E15" s="8"/>
      <c r="F15" s="6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13"/>
      <c r="V15" s="4"/>
      <c r="W15" s="104"/>
      <c r="X15" s="145"/>
      <c r="Y15" s="104"/>
      <c r="Z15" s="5"/>
      <c r="AA15" s="141">
        <f t="shared" si="0"/>
        <v>0</v>
      </c>
    </row>
    <row r="16" spans="1:28" ht="15.75" thickBot="1" x14ac:dyDescent="0.3">
      <c r="A16" s="35"/>
      <c r="B16" s="7"/>
      <c r="C16" s="7"/>
      <c r="D16" s="7"/>
      <c r="E16" s="8"/>
      <c r="F16" s="60"/>
      <c r="G16" s="58"/>
      <c r="H16" s="67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13"/>
      <c r="V16" s="4"/>
      <c r="W16" s="104"/>
      <c r="X16" s="145"/>
      <c r="Y16" s="104"/>
      <c r="Z16" s="5"/>
      <c r="AA16" s="141">
        <f t="shared" si="0"/>
        <v>0</v>
      </c>
    </row>
    <row r="17" spans="1:27" ht="15.75" thickBot="1" x14ac:dyDescent="0.3">
      <c r="A17" s="51"/>
      <c r="B17" s="50"/>
      <c r="C17" s="50"/>
      <c r="D17" s="50"/>
      <c r="E17" s="56"/>
      <c r="F17" s="60"/>
      <c r="G17" s="58"/>
      <c r="H17" s="46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13"/>
      <c r="V17" s="4"/>
      <c r="W17" s="104"/>
      <c r="X17" s="145"/>
      <c r="Y17" s="104"/>
      <c r="Z17" s="5"/>
      <c r="AA17" s="141">
        <f t="shared" si="0"/>
        <v>0</v>
      </c>
    </row>
    <row r="18" spans="1:27" ht="15.75" thickBot="1" x14ac:dyDescent="0.3">
      <c r="A18" s="35"/>
      <c r="B18" s="7"/>
      <c r="C18" s="7"/>
      <c r="D18" s="7"/>
      <c r="E18" s="8"/>
      <c r="F18" s="60"/>
      <c r="G18" s="58"/>
      <c r="H18" s="67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13"/>
      <c r="V18" s="4"/>
      <c r="W18" s="104"/>
      <c r="X18" s="145"/>
      <c r="Y18" s="104"/>
      <c r="Z18" s="5"/>
      <c r="AA18" s="141">
        <f t="shared" si="0"/>
        <v>0</v>
      </c>
    </row>
    <row r="19" spans="1:27" ht="15.75" thickBot="1" x14ac:dyDescent="0.3">
      <c r="A19" s="35"/>
      <c r="B19" s="7"/>
      <c r="C19" s="7"/>
      <c r="D19" s="7"/>
      <c r="E19" s="8"/>
      <c r="F19" s="60"/>
      <c r="G19" s="58"/>
      <c r="H19" s="67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13"/>
      <c r="V19" s="4"/>
      <c r="W19" s="104"/>
      <c r="X19" s="145"/>
      <c r="Y19" s="104"/>
      <c r="Z19" s="5"/>
      <c r="AA19" s="141">
        <f t="shared" si="0"/>
        <v>0</v>
      </c>
    </row>
    <row r="20" spans="1:27" x14ac:dyDescent="0.25">
      <c r="A20" s="35"/>
      <c r="B20" s="7"/>
      <c r="C20" s="7"/>
      <c r="D20" s="7"/>
      <c r="E20" s="8"/>
      <c r="F20" s="60"/>
      <c r="G20" s="58"/>
      <c r="H20" s="67"/>
      <c r="I20" s="6"/>
      <c r="J20" s="4"/>
      <c r="K20" s="5"/>
      <c r="L20" s="6"/>
      <c r="M20" s="4"/>
      <c r="N20" s="5"/>
      <c r="O20" s="6"/>
      <c r="P20" s="4"/>
      <c r="Q20" s="5"/>
      <c r="R20" s="6"/>
      <c r="S20" s="4"/>
      <c r="T20" s="5"/>
      <c r="U20" s="13"/>
      <c r="V20" s="4"/>
      <c r="W20" s="104"/>
      <c r="X20" s="145"/>
      <c r="Y20" s="104"/>
      <c r="Z20" s="5"/>
      <c r="AA20" s="141">
        <f t="shared" si="0"/>
        <v>0</v>
      </c>
    </row>
    <row r="21" spans="1:27" x14ac:dyDescent="0.25">
      <c r="A21" s="35"/>
      <c r="B21" s="7"/>
      <c r="C21" s="7"/>
      <c r="D21" s="7"/>
      <c r="E21" s="8"/>
      <c r="F21" s="60"/>
      <c r="G21" s="58"/>
      <c r="H21" s="67"/>
      <c r="I21" s="6"/>
      <c r="J21" s="4"/>
      <c r="K21" s="5"/>
      <c r="L21" s="6"/>
      <c r="M21" s="4"/>
      <c r="N21" s="5"/>
      <c r="O21" s="6"/>
      <c r="P21" s="4"/>
      <c r="Q21" s="5"/>
      <c r="R21" s="6"/>
      <c r="S21" s="4"/>
      <c r="T21" s="5"/>
      <c r="U21" s="13"/>
      <c r="V21" s="4"/>
      <c r="W21" s="104"/>
      <c r="X21" s="145"/>
      <c r="Y21" s="104"/>
      <c r="Z21" s="5"/>
      <c r="AA21" s="108">
        <f>H21+K21+N21</f>
        <v>0</v>
      </c>
    </row>
    <row r="22" spans="1:27" x14ac:dyDescent="0.25">
      <c r="A22" s="35"/>
      <c r="B22" s="7"/>
      <c r="C22" s="7"/>
      <c r="D22" s="7"/>
      <c r="E22" s="8"/>
      <c r="F22" s="6"/>
      <c r="G22" s="4"/>
      <c r="H22" s="5"/>
      <c r="I22" s="6"/>
      <c r="J22" s="4"/>
      <c r="K22" s="5"/>
      <c r="L22" s="6"/>
      <c r="M22" s="4"/>
      <c r="N22" s="5"/>
      <c r="O22" s="6"/>
      <c r="P22" s="4"/>
      <c r="Q22" s="5"/>
      <c r="R22" s="6"/>
      <c r="S22" s="4"/>
      <c r="T22" s="5"/>
      <c r="U22" s="13"/>
      <c r="V22" s="4"/>
      <c r="W22" s="104"/>
      <c r="X22" s="145"/>
      <c r="Y22" s="104"/>
      <c r="Z22" s="5"/>
      <c r="AA22" s="108"/>
    </row>
    <row r="23" spans="1:27" x14ac:dyDescent="0.25">
      <c r="A23" s="35"/>
      <c r="B23" s="7"/>
      <c r="C23" s="7"/>
      <c r="D23" s="7"/>
      <c r="E23" s="8"/>
      <c r="F23" s="60"/>
      <c r="G23" s="58"/>
      <c r="H23" s="67"/>
      <c r="I23" s="6"/>
      <c r="J23" s="4"/>
      <c r="K23" s="5"/>
      <c r="L23" s="6"/>
      <c r="M23" s="4"/>
      <c r="N23" s="5"/>
      <c r="O23" s="6"/>
      <c r="P23" s="4"/>
      <c r="Q23" s="5"/>
      <c r="R23" s="6"/>
      <c r="S23" s="4"/>
      <c r="T23" s="5"/>
      <c r="U23" s="13"/>
      <c r="V23" s="4"/>
      <c r="W23" s="104"/>
      <c r="X23" s="145"/>
      <c r="Y23" s="104"/>
      <c r="Z23" s="5"/>
      <c r="AA23" s="108"/>
    </row>
    <row r="24" spans="1:27" x14ac:dyDescent="0.25">
      <c r="A24" s="35"/>
      <c r="B24" s="7"/>
      <c r="C24" s="7"/>
      <c r="D24" s="7"/>
      <c r="E24" s="8"/>
      <c r="F24" s="60"/>
      <c r="G24" s="58"/>
      <c r="H24" s="67"/>
      <c r="I24" s="6"/>
      <c r="J24" s="4"/>
      <c r="K24" s="5"/>
      <c r="L24" s="6"/>
      <c r="M24" s="4"/>
      <c r="N24" s="5"/>
      <c r="O24" s="6"/>
      <c r="P24" s="4"/>
      <c r="Q24" s="5"/>
      <c r="R24" s="6"/>
      <c r="S24" s="4"/>
      <c r="T24" s="5"/>
      <c r="U24" s="13"/>
      <c r="V24" s="4"/>
      <c r="W24" s="104"/>
      <c r="X24" s="145"/>
      <c r="Y24" s="104"/>
      <c r="Z24" s="5"/>
      <c r="AA24" s="108"/>
    </row>
    <row r="25" spans="1:27" x14ac:dyDescent="0.25">
      <c r="A25" s="35"/>
      <c r="B25" s="7"/>
      <c r="C25" s="7"/>
      <c r="D25" s="7"/>
      <c r="E25" s="8"/>
      <c r="F25" s="60"/>
      <c r="G25" s="58"/>
      <c r="H25" s="67"/>
      <c r="I25" s="6"/>
      <c r="J25" s="4"/>
      <c r="K25" s="5"/>
      <c r="L25" s="6"/>
      <c r="M25" s="4"/>
      <c r="N25" s="5"/>
      <c r="O25" s="6"/>
      <c r="P25" s="4"/>
      <c r="Q25" s="5"/>
      <c r="R25" s="6"/>
      <c r="S25" s="4"/>
      <c r="T25" s="5"/>
      <c r="U25" s="13"/>
      <c r="V25" s="4"/>
      <c r="W25" s="104"/>
      <c r="X25" s="145"/>
      <c r="Y25" s="104"/>
      <c r="Z25" s="5"/>
      <c r="AA25" s="108"/>
    </row>
    <row r="26" spans="1:27" ht="15.75" thickBot="1" x14ac:dyDescent="0.3">
      <c r="A26" s="37"/>
      <c r="B26" s="38"/>
      <c r="C26" s="38"/>
      <c r="D26" s="38"/>
      <c r="E26" s="44"/>
      <c r="F26" s="61"/>
      <c r="G26" s="59"/>
      <c r="H26" s="68"/>
      <c r="I26" s="11"/>
      <c r="J26" s="9"/>
      <c r="K26" s="10"/>
      <c r="L26" s="11"/>
      <c r="M26" s="9"/>
      <c r="N26" s="10"/>
      <c r="O26" s="11"/>
      <c r="P26" s="9"/>
      <c r="Q26" s="10"/>
      <c r="R26" s="11"/>
      <c r="S26" s="9"/>
      <c r="T26" s="10"/>
      <c r="U26" s="27"/>
      <c r="V26" s="9"/>
      <c r="W26" s="120"/>
      <c r="X26" s="146"/>
      <c r="Y26" s="120"/>
      <c r="Z26" s="10"/>
      <c r="AA26" s="135"/>
    </row>
    <row r="27" spans="1:27" hidden="1" x14ac:dyDescent="0.25">
      <c r="A27" s="42"/>
      <c r="B27" s="24"/>
      <c r="C27" s="24"/>
      <c r="D27" s="24"/>
      <c r="E27" s="43"/>
      <c r="F27" s="30"/>
      <c r="G27" s="16"/>
      <c r="H27" s="17">
        <f t="shared" ref="H27:H37" si="1">F27+G27</f>
        <v>0</v>
      </c>
      <c r="I27" s="15"/>
      <c r="J27" s="16"/>
      <c r="K27" s="17">
        <f t="shared" ref="K27:K37" si="2">I27+J27</f>
        <v>0</v>
      </c>
      <c r="L27" s="15"/>
      <c r="M27" s="16"/>
      <c r="N27" s="17">
        <f t="shared" ref="N27:N37" si="3">L27+M27</f>
        <v>0</v>
      </c>
      <c r="O27" s="15"/>
      <c r="P27" s="16"/>
      <c r="Q27" s="17">
        <f t="shared" ref="Q27:Q37" si="4">O27+P27</f>
        <v>0</v>
      </c>
      <c r="R27" s="117"/>
      <c r="S27" s="117"/>
      <c r="T27" s="117"/>
      <c r="U27" s="117"/>
      <c r="V27" s="117"/>
      <c r="W27" s="117"/>
      <c r="X27" s="117"/>
      <c r="Y27" s="117"/>
      <c r="Z27" s="117"/>
      <c r="AA27" s="109"/>
    </row>
    <row r="28" spans="1:27" hidden="1" x14ac:dyDescent="0.25">
      <c r="A28" s="35"/>
      <c r="B28" s="7"/>
      <c r="C28" s="7"/>
      <c r="D28" s="7"/>
      <c r="E28" s="36"/>
      <c r="F28" s="13"/>
      <c r="G28" s="4"/>
      <c r="H28" s="5">
        <f t="shared" si="1"/>
        <v>0</v>
      </c>
      <c r="I28" s="6"/>
      <c r="J28" s="4"/>
      <c r="K28" s="5">
        <f t="shared" si="2"/>
        <v>0</v>
      </c>
      <c r="L28" s="6"/>
      <c r="M28" s="4"/>
      <c r="N28" s="5">
        <f t="shared" si="3"/>
        <v>0</v>
      </c>
      <c r="O28" s="6"/>
      <c r="P28" s="4"/>
      <c r="Q28" s="5">
        <f t="shared" si="4"/>
        <v>0</v>
      </c>
      <c r="R28" s="93"/>
      <c r="S28" s="93"/>
      <c r="T28" s="93"/>
      <c r="U28" s="93"/>
      <c r="V28" s="93"/>
      <c r="W28" s="93"/>
      <c r="X28" s="93"/>
      <c r="Y28" s="93"/>
      <c r="Z28" s="93"/>
      <c r="AA28" s="98"/>
    </row>
    <row r="29" spans="1:27" hidden="1" x14ac:dyDescent="0.25">
      <c r="A29" s="35"/>
      <c r="B29" s="7"/>
      <c r="C29" s="7"/>
      <c r="D29" s="7"/>
      <c r="E29" s="36"/>
      <c r="F29" s="13"/>
      <c r="G29" s="4"/>
      <c r="H29" s="5">
        <f t="shared" si="1"/>
        <v>0</v>
      </c>
      <c r="I29" s="6"/>
      <c r="J29" s="4"/>
      <c r="K29" s="5">
        <f t="shared" si="2"/>
        <v>0</v>
      </c>
      <c r="L29" s="6"/>
      <c r="M29" s="4"/>
      <c r="N29" s="5">
        <f t="shared" si="3"/>
        <v>0</v>
      </c>
      <c r="O29" s="6"/>
      <c r="P29" s="4"/>
      <c r="Q29" s="5">
        <f t="shared" si="4"/>
        <v>0</v>
      </c>
      <c r="R29" s="93"/>
      <c r="S29" s="93"/>
      <c r="T29" s="93"/>
      <c r="U29" s="93"/>
      <c r="V29" s="93"/>
      <c r="W29" s="93"/>
      <c r="X29" s="93"/>
      <c r="Y29" s="93"/>
      <c r="Z29" s="93"/>
      <c r="AA29" s="98"/>
    </row>
    <row r="30" spans="1:27" hidden="1" x14ac:dyDescent="0.25">
      <c r="A30" s="35"/>
      <c r="B30" s="7"/>
      <c r="C30" s="7"/>
      <c r="D30" s="7"/>
      <c r="E30" s="36"/>
      <c r="F30" s="13"/>
      <c r="G30" s="4"/>
      <c r="H30" s="5">
        <f t="shared" si="1"/>
        <v>0</v>
      </c>
      <c r="I30" s="6"/>
      <c r="J30" s="4"/>
      <c r="K30" s="5">
        <f t="shared" si="2"/>
        <v>0</v>
      </c>
      <c r="L30" s="6"/>
      <c r="M30" s="4"/>
      <c r="N30" s="5">
        <f t="shared" si="3"/>
        <v>0</v>
      </c>
      <c r="O30" s="6"/>
      <c r="P30" s="4"/>
      <c r="Q30" s="5">
        <f t="shared" si="4"/>
        <v>0</v>
      </c>
      <c r="R30" s="93"/>
      <c r="S30" s="93"/>
      <c r="T30" s="93"/>
      <c r="U30" s="93"/>
      <c r="V30" s="93"/>
      <c r="W30" s="93"/>
      <c r="X30" s="93"/>
      <c r="Y30" s="93"/>
      <c r="Z30" s="93"/>
      <c r="AA30" s="98"/>
    </row>
    <row r="31" spans="1:27" hidden="1" x14ac:dyDescent="0.25">
      <c r="A31" s="35"/>
      <c r="B31" s="7"/>
      <c r="C31" s="7"/>
      <c r="D31" s="7"/>
      <c r="E31" s="36"/>
      <c r="F31" s="13"/>
      <c r="G31" s="4"/>
      <c r="H31" s="5">
        <f t="shared" si="1"/>
        <v>0</v>
      </c>
      <c r="I31" s="6"/>
      <c r="J31" s="4"/>
      <c r="K31" s="5">
        <f t="shared" si="2"/>
        <v>0</v>
      </c>
      <c r="L31" s="6"/>
      <c r="M31" s="4"/>
      <c r="N31" s="5">
        <f t="shared" si="3"/>
        <v>0</v>
      </c>
      <c r="O31" s="6"/>
      <c r="P31" s="4"/>
      <c r="Q31" s="5">
        <f t="shared" si="4"/>
        <v>0</v>
      </c>
      <c r="R31" s="93"/>
      <c r="S31" s="93"/>
      <c r="T31" s="93"/>
      <c r="U31" s="93"/>
      <c r="V31" s="93"/>
      <c r="W31" s="93"/>
      <c r="X31" s="93"/>
      <c r="Y31" s="93"/>
      <c r="Z31" s="93"/>
      <c r="AA31" s="98"/>
    </row>
    <row r="32" spans="1:27" hidden="1" x14ac:dyDescent="0.25">
      <c r="A32" s="35"/>
      <c r="B32" s="7"/>
      <c r="C32" s="7"/>
      <c r="D32" s="7"/>
      <c r="E32" s="36"/>
      <c r="F32" s="13"/>
      <c r="G32" s="4"/>
      <c r="H32" s="5">
        <f t="shared" si="1"/>
        <v>0</v>
      </c>
      <c r="I32" s="6"/>
      <c r="J32" s="4"/>
      <c r="K32" s="5">
        <f t="shared" si="2"/>
        <v>0</v>
      </c>
      <c r="L32" s="6"/>
      <c r="M32" s="4"/>
      <c r="N32" s="5">
        <f t="shared" si="3"/>
        <v>0</v>
      </c>
      <c r="O32" s="6"/>
      <c r="P32" s="4"/>
      <c r="Q32" s="5">
        <f t="shared" si="4"/>
        <v>0</v>
      </c>
      <c r="R32" s="93"/>
      <c r="S32" s="93"/>
      <c r="T32" s="93"/>
      <c r="U32" s="93"/>
      <c r="V32" s="93"/>
      <c r="W32" s="93"/>
      <c r="X32" s="93"/>
      <c r="Y32" s="93"/>
      <c r="Z32" s="93"/>
      <c r="AA32" s="98"/>
    </row>
    <row r="33" spans="1:27" hidden="1" x14ac:dyDescent="0.25">
      <c r="A33" s="35"/>
      <c r="B33" s="7"/>
      <c r="C33" s="7"/>
      <c r="D33" s="7"/>
      <c r="E33" s="36"/>
      <c r="F33" s="13"/>
      <c r="G33" s="4"/>
      <c r="H33" s="5">
        <f t="shared" si="1"/>
        <v>0</v>
      </c>
      <c r="I33" s="6"/>
      <c r="J33" s="4"/>
      <c r="K33" s="5">
        <f t="shared" si="2"/>
        <v>0</v>
      </c>
      <c r="L33" s="6"/>
      <c r="M33" s="4"/>
      <c r="N33" s="5">
        <f t="shared" si="3"/>
        <v>0</v>
      </c>
      <c r="O33" s="6"/>
      <c r="P33" s="4"/>
      <c r="Q33" s="5">
        <f t="shared" si="4"/>
        <v>0</v>
      </c>
      <c r="R33" s="93"/>
      <c r="S33" s="93"/>
      <c r="T33" s="93"/>
      <c r="U33" s="93"/>
      <c r="V33" s="93"/>
      <c r="W33" s="93"/>
      <c r="X33" s="93"/>
      <c r="Y33" s="93"/>
      <c r="Z33" s="93"/>
      <c r="AA33" s="98"/>
    </row>
    <row r="34" spans="1:27" hidden="1" x14ac:dyDescent="0.25">
      <c r="A34" s="35"/>
      <c r="B34" s="7"/>
      <c r="C34" s="7"/>
      <c r="D34" s="7"/>
      <c r="E34" s="36"/>
      <c r="F34" s="13"/>
      <c r="G34" s="4"/>
      <c r="H34" s="5">
        <f t="shared" si="1"/>
        <v>0</v>
      </c>
      <c r="I34" s="6"/>
      <c r="J34" s="4"/>
      <c r="K34" s="5">
        <f t="shared" si="2"/>
        <v>0</v>
      </c>
      <c r="L34" s="6"/>
      <c r="M34" s="4"/>
      <c r="N34" s="5">
        <f t="shared" si="3"/>
        <v>0</v>
      </c>
      <c r="O34" s="6"/>
      <c r="P34" s="4"/>
      <c r="Q34" s="5">
        <f t="shared" si="4"/>
        <v>0</v>
      </c>
      <c r="R34" s="93"/>
      <c r="S34" s="93"/>
      <c r="T34" s="93"/>
      <c r="U34" s="93"/>
      <c r="V34" s="93"/>
      <c r="W34" s="93"/>
      <c r="X34" s="93"/>
      <c r="Y34" s="93"/>
      <c r="Z34" s="93"/>
      <c r="AA34" s="98"/>
    </row>
    <row r="35" spans="1:27" hidden="1" x14ac:dyDescent="0.25">
      <c r="A35" s="35"/>
      <c r="B35" s="7"/>
      <c r="C35" s="7"/>
      <c r="D35" s="7"/>
      <c r="E35" s="36"/>
      <c r="F35" s="13"/>
      <c r="G35" s="4"/>
      <c r="H35" s="5">
        <f t="shared" si="1"/>
        <v>0</v>
      </c>
      <c r="I35" s="6"/>
      <c r="J35" s="4"/>
      <c r="K35" s="5">
        <f t="shared" si="2"/>
        <v>0</v>
      </c>
      <c r="L35" s="6"/>
      <c r="M35" s="4"/>
      <c r="N35" s="5">
        <f t="shared" si="3"/>
        <v>0</v>
      </c>
      <c r="O35" s="6"/>
      <c r="P35" s="4"/>
      <c r="Q35" s="5">
        <f t="shared" si="4"/>
        <v>0</v>
      </c>
      <c r="R35" s="93"/>
      <c r="S35" s="93"/>
      <c r="T35" s="93"/>
      <c r="U35" s="93"/>
      <c r="V35" s="93"/>
      <c r="W35" s="93"/>
      <c r="X35" s="93"/>
      <c r="Y35" s="93"/>
      <c r="Z35" s="93"/>
      <c r="AA35" s="98"/>
    </row>
    <row r="36" spans="1:27" hidden="1" x14ac:dyDescent="0.25">
      <c r="A36" s="35"/>
      <c r="B36" s="7"/>
      <c r="C36" s="7"/>
      <c r="D36" s="7"/>
      <c r="E36" s="36"/>
      <c r="F36" s="13"/>
      <c r="G36" s="4"/>
      <c r="H36" s="5">
        <f t="shared" si="1"/>
        <v>0</v>
      </c>
      <c r="I36" s="6"/>
      <c r="J36" s="4"/>
      <c r="K36" s="5">
        <f t="shared" si="2"/>
        <v>0</v>
      </c>
      <c r="L36" s="6"/>
      <c r="M36" s="4"/>
      <c r="N36" s="5">
        <f t="shared" si="3"/>
        <v>0</v>
      </c>
      <c r="O36" s="6"/>
      <c r="P36" s="4"/>
      <c r="Q36" s="5">
        <f t="shared" si="4"/>
        <v>0</v>
      </c>
      <c r="R36" s="93"/>
      <c r="S36" s="93"/>
      <c r="T36" s="93"/>
      <c r="U36" s="93"/>
      <c r="V36" s="93"/>
      <c r="W36" s="93"/>
      <c r="X36" s="93"/>
      <c r="Y36" s="93"/>
      <c r="Z36" s="93"/>
      <c r="AA36" s="98"/>
    </row>
    <row r="37" spans="1:27" ht="15.75" hidden="1" thickBot="1" x14ac:dyDescent="0.3">
      <c r="A37" s="37"/>
      <c r="B37" s="38"/>
      <c r="C37" s="38"/>
      <c r="D37" s="38"/>
      <c r="E37" s="39"/>
      <c r="F37" s="13"/>
      <c r="G37" s="9"/>
      <c r="H37" s="10">
        <f t="shared" si="1"/>
        <v>0</v>
      </c>
      <c r="I37" s="11"/>
      <c r="J37" s="9"/>
      <c r="K37" s="10">
        <f t="shared" si="2"/>
        <v>0</v>
      </c>
      <c r="L37" s="11"/>
      <c r="M37" s="9"/>
      <c r="N37" s="10">
        <f t="shared" si="3"/>
        <v>0</v>
      </c>
      <c r="O37" s="11"/>
      <c r="P37" s="9"/>
      <c r="Q37" s="10">
        <f t="shared" si="4"/>
        <v>0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98"/>
    </row>
  </sheetData>
  <autoFilter ref="A6:AA6">
    <sortState ref="A7:AA26">
      <sortCondition descending="1" ref="AA6"/>
    </sortState>
  </autoFilter>
  <sortState ref="A7:AA21">
    <sortCondition descending="1" ref="AA7:AA21"/>
  </sortState>
  <mergeCells count="10">
    <mergeCell ref="A1:AA1"/>
    <mergeCell ref="A2:AA2"/>
    <mergeCell ref="A3:AA3"/>
    <mergeCell ref="F5:H5"/>
    <mergeCell ref="I5:K5"/>
    <mergeCell ref="L5:N5"/>
    <mergeCell ref="O5:Q5"/>
    <mergeCell ref="R5:T5"/>
    <mergeCell ref="U5:W5"/>
    <mergeCell ref="X5:Z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N12" sqref="N12"/>
    </sheetView>
  </sheetViews>
  <sheetFormatPr defaultRowHeight="15" x14ac:dyDescent="0.25"/>
  <cols>
    <col min="1" max="1" width="26.140625" customWidth="1"/>
    <col min="2" max="2" width="10.5703125" bestFit="1" customWidth="1"/>
    <col min="3" max="3" width="11.7109375" customWidth="1"/>
    <col min="4" max="4" width="20.85546875" customWidth="1"/>
    <col min="5" max="5" width="21.85546875" bestFit="1" customWidth="1"/>
    <col min="6" max="17" width="7" customWidth="1"/>
    <col min="18" max="18" width="8.140625" bestFit="1" customWidth="1"/>
  </cols>
  <sheetData>
    <row r="1" spans="1:19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40"/>
    </row>
    <row r="2" spans="1:19" ht="28.5" x14ac:dyDescent="0.45">
      <c r="A2" s="689" t="s">
        <v>14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41"/>
    </row>
    <row r="3" spans="1:19" ht="28.5" x14ac:dyDescent="0.45">
      <c r="A3" s="708"/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99"/>
      <c r="P3" s="99"/>
      <c r="Q3" s="99"/>
      <c r="R3" s="99"/>
      <c r="S3" s="41"/>
    </row>
    <row r="4" spans="1:19" ht="15.75" thickBot="1" x14ac:dyDescent="0.3"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9" ht="27.75" customHeight="1" thickBot="1" x14ac:dyDescent="0.3">
      <c r="A5" s="1"/>
      <c r="B5" s="1"/>
      <c r="C5" s="1"/>
      <c r="D5" s="1"/>
      <c r="E5" s="1"/>
      <c r="F5" s="690" t="s">
        <v>96</v>
      </c>
      <c r="G5" s="691"/>
      <c r="H5" s="692"/>
      <c r="I5" s="696" t="s">
        <v>180</v>
      </c>
      <c r="J5" s="697"/>
      <c r="K5" s="698"/>
      <c r="L5" s="696" t="s">
        <v>273</v>
      </c>
      <c r="M5" s="697"/>
      <c r="N5" s="698"/>
      <c r="O5" s="701"/>
      <c r="P5" s="702"/>
      <c r="Q5" s="698"/>
      <c r="R5" s="57" t="s">
        <v>0</v>
      </c>
    </row>
    <row r="6" spans="1:19" ht="15.75" thickBot="1" x14ac:dyDescent="0.3">
      <c r="A6" s="149" t="s">
        <v>1</v>
      </c>
      <c r="B6" s="28" t="s">
        <v>3</v>
      </c>
      <c r="C6" s="28" t="s">
        <v>33</v>
      </c>
      <c r="D6" s="28" t="s">
        <v>35</v>
      </c>
      <c r="E6" s="201" t="s">
        <v>36</v>
      </c>
      <c r="F6" s="47"/>
      <c r="G6" s="48"/>
      <c r="H6" s="49" t="s">
        <v>6</v>
      </c>
      <c r="I6" s="47"/>
      <c r="J6" s="48"/>
      <c r="K6" s="49" t="s">
        <v>6</v>
      </c>
      <c r="L6" s="100"/>
      <c r="M6" s="101"/>
      <c r="N6" s="73" t="s">
        <v>6</v>
      </c>
      <c r="O6" s="204"/>
      <c r="P6" s="205"/>
      <c r="Q6" s="85" t="s">
        <v>6</v>
      </c>
      <c r="R6" s="2"/>
    </row>
    <row r="7" spans="1:19" x14ac:dyDescent="0.25">
      <c r="A7" s="4" t="s">
        <v>176</v>
      </c>
      <c r="B7" s="4" t="s">
        <v>209</v>
      </c>
      <c r="C7" s="4" t="s">
        <v>210</v>
      </c>
      <c r="D7" s="4"/>
      <c r="E7" s="4" t="s">
        <v>211</v>
      </c>
      <c r="F7" s="4"/>
      <c r="G7" s="648"/>
      <c r="H7" s="133"/>
      <c r="I7" s="13">
        <v>22.06</v>
      </c>
      <c r="J7" s="4">
        <v>13.2</v>
      </c>
      <c r="K7" s="5">
        <f>I7+J7</f>
        <v>35.26</v>
      </c>
      <c r="L7" s="674">
        <v>22.63</v>
      </c>
      <c r="M7" s="64">
        <v>13.2</v>
      </c>
      <c r="N7" s="80">
        <f>M7+L7</f>
        <v>35.83</v>
      </c>
      <c r="O7" s="117"/>
      <c r="P7" s="117"/>
      <c r="Q7" s="117"/>
      <c r="R7" s="98">
        <f>K7+N7+Q7</f>
        <v>71.09</v>
      </c>
    </row>
    <row r="8" spans="1:19" x14ac:dyDescent="0.25">
      <c r="A8" s="4" t="s">
        <v>111</v>
      </c>
      <c r="B8" s="4" t="s">
        <v>112</v>
      </c>
      <c r="C8" s="4" t="s">
        <v>113</v>
      </c>
      <c r="D8" s="4" t="s">
        <v>114</v>
      </c>
      <c r="E8" s="4" t="s">
        <v>115</v>
      </c>
      <c r="F8" s="4" t="s">
        <v>49</v>
      </c>
      <c r="G8" s="4" t="s">
        <v>49</v>
      </c>
      <c r="H8" s="133">
        <v>0</v>
      </c>
      <c r="I8" s="13"/>
      <c r="J8" s="4"/>
      <c r="K8" s="5"/>
      <c r="L8" s="6"/>
      <c r="M8" s="66"/>
      <c r="N8" s="81"/>
      <c r="O8" s="93"/>
      <c r="P8" s="93"/>
      <c r="Q8" s="93"/>
      <c r="R8" s="98">
        <f>H8</f>
        <v>0</v>
      </c>
    </row>
    <row r="9" spans="1:19" x14ac:dyDescent="0.25">
      <c r="F9" s="60"/>
      <c r="G9" s="58"/>
      <c r="H9" s="67"/>
      <c r="I9" s="6"/>
      <c r="J9" s="4"/>
      <c r="K9" s="5"/>
      <c r="L9" s="65"/>
      <c r="M9" s="66"/>
      <c r="N9" s="81"/>
      <c r="O9" s="93"/>
      <c r="P9" s="93"/>
      <c r="Q9" s="93"/>
      <c r="R9" s="98">
        <f t="shared" ref="R9:R12" si="0">H9</f>
        <v>0</v>
      </c>
    </row>
    <row r="10" spans="1:19" x14ac:dyDescent="0.25">
      <c r="A10" s="35"/>
      <c r="B10" s="7"/>
      <c r="C10" s="7"/>
      <c r="D10" s="7"/>
      <c r="E10" s="36"/>
      <c r="F10" s="60"/>
      <c r="G10" s="58"/>
      <c r="H10" s="67"/>
      <c r="I10" s="6"/>
      <c r="J10" s="4"/>
      <c r="K10" s="5"/>
      <c r="L10" s="65"/>
      <c r="M10" s="66"/>
      <c r="N10" s="81"/>
      <c r="O10" s="93"/>
      <c r="P10" s="93"/>
      <c r="Q10" s="93"/>
      <c r="R10" s="98">
        <f t="shared" si="0"/>
        <v>0</v>
      </c>
    </row>
    <row r="11" spans="1:1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89"/>
      <c r="M11" s="66"/>
      <c r="N11" s="67"/>
      <c r="O11" s="93"/>
      <c r="P11" s="93"/>
      <c r="Q11" s="93"/>
      <c r="R11" s="98">
        <f t="shared" si="0"/>
        <v>0</v>
      </c>
    </row>
    <row r="12" spans="1:19" x14ac:dyDescent="0.25">
      <c r="A12" s="4"/>
      <c r="B12" s="4"/>
      <c r="C12" s="4"/>
      <c r="D12" s="4"/>
      <c r="E12" s="4"/>
      <c r="F12" s="4"/>
      <c r="G12" s="58"/>
      <c r="H12" s="67"/>
      <c r="I12" s="6"/>
      <c r="J12" s="4"/>
      <c r="K12" s="5"/>
      <c r="L12" s="65"/>
      <c r="M12" s="66"/>
      <c r="N12" s="81"/>
      <c r="O12" s="93"/>
      <c r="P12" s="93"/>
      <c r="Q12" s="93"/>
      <c r="R12" s="98">
        <f t="shared" si="0"/>
        <v>0</v>
      </c>
    </row>
    <row r="13" spans="1:19" x14ac:dyDescent="0.25">
      <c r="A13" s="35"/>
      <c r="B13" s="7"/>
      <c r="C13" s="7"/>
      <c r="D13" s="7"/>
      <c r="E13" s="36"/>
      <c r="F13" s="60"/>
      <c r="G13" s="58"/>
      <c r="H13" s="67"/>
      <c r="I13" s="6"/>
      <c r="J13" s="4"/>
      <c r="K13" s="5"/>
      <c r="L13" s="65"/>
      <c r="M13" s="66"/>
      <c r="N13" s="81"/>
      <c r="O13" s="93"/>
      <c r="P13" s="93"/>
      <c r="Q13" s="93"/>
      <c r="R13" s="98"/>
    </row>
    <row r="14" spans="1:19" x14ac:dyDescent="0.25">
      <c r="A14" s="35"/>
      <c r="B14" s="7"/>
      <c r="C14" s="7"/>
      <c r="D14" s="7"/>
      <c r="E14" s="36"/>
      <c r="F14" s="60"/>
      <c r="G14" s="58"/>
      <c r="H14" s="67"/>
      <c r="I14" s="6"/>
      <c r="J14" s="4"/>
      <c r="K14" s="5"/>
      <c r="L14" s="65"/>
      <c r="M14" s="66"/>
      <c r="N14" s="81"/>
      <c r="O14" s="93"/>
      <c r="P14" s="93"/>
      <c r="Q14" s="93"/>
      <c r="R14" s="98"/>
    </row>
    <row r="15" spans="1:19" x14ac:dyDescent="0.25">
      <c r="A15" s="35"/>
      <c r="B15" s="7"/>
      <c r="C15" s="7"/>
      <c r="D15" s="7"/>
      <c r="E15" s="36"/>
      <c r="F15" s="86"/>
      <c r="G15" s="87"/>
      <c r="H15" s="97"/>
      <c r="I15" s="89"/>
      <c r="J15" s="90"/>
      <c r="K15" s="91"/>
      <c r="L15" s="65"/>
      <c r="M15" s="66"/>
      <c r="N15" s="81"/>
      <c r="O15" s="93"/>
      <c r="P15" s="93"/>
      <c r="Q15" s="93"/>
      <c r="R15" s="98"/>
    </row>
    <row r="16" spans="1:19" ht="15.75" thickBot="1" x14ac:dyDescent="0.3">
      <c r="A16" s="37"/>
      <c r="B16" s="38"/>
      <c r="C16" s="38"/>
      <c r="D16" s="38"/>
      <c r="E16" s="39"/>
      <c r="F16" s="61"/>
      <c r="G16" s="59"/>
      <c r="H16" s="68"/>
      <c r="I16" s="11"/>
      <c r="J16" s="9"/>
      <c r="K16" s="10"/>
      <c r="L16" s="82"/>
      <c r="M16" s="83"/>
      <c r="N16" s="84"/>
      <c r="O16" s="118"/>
      <c r="P16" s="118"/>
      <c r="Q16" s="118"/>
      <c r="R16" s="106"/>
    </row>
    <row r="17" spans="1:18" hidden="1" x14ac:dyDescent="0.25">
      <c r="A17" s="24"/>
      <c r="B17" s="24"/>
      <c r="C17" s="24"/>
      <c r="D17" s="24"/>
      <c r="E17" s="25"/>
      <c r="F17" s="15"/>
      <c r="G17" s="16"/>
      <c r="H17" s="17">
        <f t="shared" ref="H17:H33" si="1">F17+G17</f>
        <v>0</v>
      </c>
      <c r="I17" s="15"/>
      <c r="J17" s="16"/>
      <c r="K17" s="17">
        <f t="shared" ref="K17:K33" si="2">I17+J17</f>
        <v>0</v>
      </c>
      <c r="L17" s="77"/>
      <c r="M17" s="77"/>
      <c r="N17" s="77"/>
      <c r="O17" s="117"/>
      <c r="P17" s="117"/>
      <c r="Q17" s="117"/>
      <c r="R17" s="109">
        <f t="shared" ref="R17:R33" si="3">H17+K17</f>
        <v>0</v>
      </c>
    </row>
    <row r="18" spans="1:18" hidden="1" x14ac:dyDescent="0.25">
      <c r="A18" s="7"/>
      <c r="B18" s="7"/>
      <c r="C18" s="7"/>
      <c r="D18" s="7"/>
      <c r="E18" s="8"/>
      <c r="F18" s="6"/>
      <c r="G18" s="4"/>
      <c r="H18" s="5">
        <f t="shared" si="1"/>
        <v>0</v>
      </c>
      <c r="I18" s="6"/>
      <c r="J18" s="4"/>
      <c r="K18" s="5">
        <f t="shared" si="2"/>
        <v>0</v>
      </c>
      <c r="L18" s="78"/>
      <c r="M18" s="78"/>
      <c r="N18" s="78"/>
      <c r="O18" s="93"/>
      <c r="P18" s="93"/>
      <c r="Q18" s="93"/>
      <c r="R18" s="98">
        <f t="shared" si="3"/>
        <v>0</v>
      </c>
    </row>
    <row r="19" spans="1:18" hidden="1" x14ac:dyDescent="0.25">
      <c r="A19" s="7"/>
      <c r="B19" s="7"/>
      <c r="C19" s="7"/>
      <c r="D19" s="7"/>
      <c r="E19" s="8"/>
      <c r="F19" s="6"/>
      <c r="G19" s="4"/>
      <c r="H19" s="5">
        <f t="shared" si="1"/>
        <v>0</v>
      </c>
      <c r="I19" s="6"/>
      <c r="J19" s="4"/>
      <c r="K19" s="5">
        <f t="shared" si="2"/>
        <v>0</v>
      </c>
      <c r="L19" s="78"/>
      <c r="M19" s="78"/>
      <c r="N19" s="78"/>
      <c r="O19" s="93"/>
      <c r="P19" s="93"/>
      <c r="Q19" s="93"/>
      <c r="R19" s="98">
        <f t="shared" si="3"/>
        <v>0</v>
      </c>
    </row>
    <row r="20" spans="1:18" hidden="1" x14ac:dyDescent="0.25">
      <c r="A20" s="7"/>
      <c r="B20" s="7"/>
      <c r="C20" s="7"/>
      <c r="D20" s="7"/>
      <c r="E20" s="8"/>
      <c r="F20" s="6"/>
      <c r="G20" s="4"/>
      <c r="H20" s="5">
        <f t="shared" si="1"/>
        <v>0</v>
      </c>
      <c r="I20" s="6"/>
      <c r="J20" s="4"/>
      <c r="K20" s="5">
        <f t="shared" si="2"/>
        <v>0</v>
      </c>
      <c r="L20" s="78"/>
      <c r="M20" s="78"/>
      <c r="N20" s="78"/>
      <c r="O20" s="93"/>
      <c r="P20" s="93"/>
      <c r="Q20" s="93"/>
      <c r="R20" s="98">
        <f t="shared" si="3"/>
        <v>0</v>
      </c>
    </row>
    <row r="21" spans="1:18" hidden="1" x14ac:dyDescent="0.25">
      <c r="A21" s="7"/>
      <c r="B21" s="7"/>
      <c r="C21" s="7"/>
      <c r="D21" s="7"/>
      <c r="E21" s="8"/>
      <c r="F21" s="6"/>
      <c r="G21" s="4"/>
      <c r="H21" s="5">
        <f t="shared" si="1"/>
        <v>0</v>
      </c>
      <c r="I21" s="6"/>
      <c r="J21" s="4"/>
      <c r="K21" s="5">
        <f t="shared" si="2"/>
        <v>0</v>
      </c>
      <c r="L21" s="78"/>
      <c r="M21" s="78"/>
      <c r="N21" s="78"/>
      <c r="O21" s="93"/>
      <c r="P21" s="93"/>
      <c r="Q21" s="93"/>
      <c r="R21" s="98">
        <f t="shared" si="3"/>
        <v>0</v>
      </c>
    </row>
    <row r="22" spans="1:18" hidden="1" x14ac:dyDescent="0.25">
      <c r="A22" s="7"/>
      <c r="B22" s="7"/>
      <c r="C22" s="7"/>
      <c r="D22" s="7"/>
      <c r="E22" s="8"/>
      <c r="F22" s="6"/>
      <c r="G22" s="4"/>
      <c r="H22" s="5">
        <f t="shared" si="1"/>
        <v>0</v>
      </c>
      <c r="I22" s="6"/>
      <c r="J22" s="4"/>
      <c r="K22" s="5">
        <f t="shared" si="2"/>
        <v>0</v>
      </c>
      <c r="L22" s="78"/>
      <c r="M22" s="78"/>
      <c r="N22" s="78"/>
      <c r="O22" s="93"/>
      <c r="P22" s="93"/>
      <c r="Q22" s="93"/>
      <c r="R22" s="98">
        <f t="shared" si="3"/>
        <v>0</v>
      </c>
    </row>
    <row r="23" spans="1:18" hidden="1" x14ac:dyDescent="0.25">
      <c r="A23" s="7"/>
      <c r="B23" s="7"/>
      <c r="C23" s="7"/>
      <c r="D23" s="7"/>
      <c r="E23" s="8"/>
      <c r="F23" s="6"/>
      <c r="G23" s="4"/>
      <c r="H23" s="5">
        <f t="shared" si="1"/>
        <v>0</v>
      </c>
      <c r="I23" s="6"/>
      <c r="J23" s="4"/>
      <c r="K23" s="5">
        <f t="shared" si="2"/>
        <v>0</v>
      </c>
      <c r="L23" s="78"/>
      <c r="M23" s="78"/>
      <c r="N23" s="78"/>
      <c r="O23" s="93"/>
      <c r="P23" s="93"/>
      <c r="Q23" s="93"/>
      <c r="R23" s="98">
        <f t="shared" si="3"/>
        <v>0</v>
      </c>
    </row>
    <row r="24" spans="1:18" hidden="1" x14ac:dyDescent="0.25">
      <c r="A24" s="7"/>
      <c r="B24" s="7"/>
      <c r="C24" s="7"/>
      <c r="D24" s="7"/>
      <c r="E24" s="8"/>
      <c r="F24" s="6"/>
      <c r="G24" s="4"/>
      <c r="H24" s="5">
        <f t="shared" si="1"/>
        <v>0</v>
      </c>
      <c r="I24" s="6"/>
      <c r="J24" s="4"/>
      <c r="K24" s="5">
        <f t="shared" si="2"/>
        <v>0</v>
      </c>
      <c r="L24" s="78"/>
      <c r="M24" s="78"/>
      <c r="N24" s="78"/>
      <c r="O24" s="93"/>
      <c r="P24" s="93"/>
      <c r="Q24" s="93"/>
      <c r="R24" s="98">
        <f t="shared" si="3"/>
        <v>0</v>
      </c>
    </row>
    <row r="25" spans="1:18" hidden="1" x14ac:dyDescent="0.25">
      <c r="A25" s="7"/>
      <c r="B25" s="7"/>
      <c r="C25" s="7"/>
      <c r="D25" s="7"/>
      <c r="E25" s="8"/>
      <c r="F25" s="6"/>
      <c r="G25" s="4"/>
      <c r="H25" s="5">
        <f t="shared" si="1"/>
        <v>0</v>
      </c>
      <c r="I25" s="6"/>
      <c r="J25" s="4"/>
      <c r="K25" s="5">
        <f t="shared" si="2"/>
        <v>0</v>
      </c>
      <c r="L25" s="78"/>
      <c r="M25" s="78"/>
      <c r="N25" s="78"/>
      <c r="O25" s="93"/>
      <c r="P25" s="93"/>
      <c r="Q25" s="93"/>
      <c r="R25" s="98">
        <f t="shared" si="3"/>
        <v>0</v>
      </c>
    </row>
    <row r="26" spans="1:18" hidden="1" x14ac:dyDescent="0.25">
      <c r="A26" s="7"/>
      <c r="B26" s="7"/>
      <c r="C26" s="7"/>
      <c r="D26" s="7"/>
      <c r="E26" s="8"/>
      <c r="F26" s="6"/>
      <c r="G26" s="4"/>
      <c r="H26" s="5">
        <f t="shared" si="1"/>
        <v>0</v>
      </c>
      <c r="I26" s="6"/>
      <c r="J26" s="4"/>
      <c r="K26" s="5">
        <f t="shared" si="2"/>
        <v>0</v>
      </c>
      <c r="L26" s="78"/>
      <c r="M26" s="78"/>
      <c r="N26" s="78"/>
      <c r="O26" s="93"/>
      <c r="P26" s="93"/>
      <c r="Q26" s="93"/>
      <c r="R26" s="98">
        <f t="shared" si="3"/>
        <v>0</v>
      </c>
    </row>
    <row r="27" spans="1:18" hidden="1" x14ac:dyDescent="0.25">
      <c r="A27" s="7"/>
      <c r="B27" s="7"/>
      <c r="C27" s="7"/>
      <c r="D27" s="7"/>
      <c r="E27" s="8"/>
      <c r="F27" s="6"/>
      <c r="G27" s="4"/>
      <c r="H27" s="5">
        <f t="shared" si="1"/>
        <v>0</v>
      </c>
      <c r="I27" s="6"/>
      <c r="J27" s="4"/>
      <c r="K27" s="5">
        <f t="shared" si="2"/>
        <v>0</v>
      </c>
      <c r="L27" s="78"/>
      <c r="M27" s="78"/>
      <c r="N27" s="78"/>
      <c r="O27" s="93"/>
      <c r="P27" s="93"/>
      <c r="Q27" s="93"/>
      <c r="R27" s="98">
        <f t="shared" si="3"/>
        <v>0</v>
      </c>
    </row>
    <row r="28" spans="1:18" hidden="1" x14ac:dyDescent="0.25">
      <c r="A28" s="7"/>
      <c r="B28" s="7"/>
      <c r="C28" s="7"/>
      <c r="D28" s="7"/>
      <c r="E28" s="8"/>
      <c r="F28" s="6"/>
      <c r="G28" s="4"/>
      <c r="H28" s="5">
        <f t="shared" si="1"/>
        <v>0</v>
      </c>
      <c r="I28" s="6"/>
      <c r="J28" s="4"/>
      <c r="K28" s="5">
        <f t="shared" si="2"/>
        <v>0</v>
      </c>
      <c r="L28" s="78"/>
      <c r="M28" s="78"/>
      <c r="N28" s="78"/>
      <c r="O28" s="93"/>
      <c r="P28" s="93"/>
      <c r="Q28" s="93"/>
      <c r="R28" s="98">
        <f t="shared" si="3"/>
        <v>0</v>
      </c>
    </row>
    <row r="29" spans="1:18" hidden="1" x14ac:dyDescent="0.25">
      <c r="A29" s="7"/>
      <c r="B29" s="7"/>
      <c r="C29" s="7"/>
      <c r="D29" s="7"/>
      <c r="E29" s="8"/>
      <c r="F29" s="6"/>
      <c r="G29" s="4"/>
      <c r="H29" s="5">
        <f t="shared" si="1"/>
        <v>0</v>
      </c>
      <c r="I29" s="6"/>
      <c r="J29" s="4"/>
      <c r="K29" s="5">
        <f t="shared" si="2"/>
        <v>0</v>
      </c>
      <c r="L29" s="78"/>
      <c r="M29" s="78"/>
      <c r="N29" s="78"/>
      <c r="O29" s="93"/>
      <c r="P29" s="93"/>
      <c r="Q29" s="93"/>
      <c r="R29" s="98">
        <f t="shared" si="3"/>
        <v>0</v>
      </c>
    </row>
    <row r="30" spans="1:18" hidden="1" x14ac:dyDescent="0.25">
      <c r="A30" s="7"/>
      <c r="B30" s="7"/>
      <c r="C30" s="7"/>
      <c r="D30" s="7"/>
      <c r="E30" s="8"/>
      <c r="F30" s="6"/>
      <c r="G30" s="4"/>
      <c r="H30" s="5">
        <f t="shared" si="1"/>
        <v>0</v>
      </c>
      <c r="I30" s="6"/>
      <c r="J30" s="4"/>
      <c r="K30" s="5">
        <f t="shared" si="2"/>
        <v>0</v>
      </c>
      <c r="L30" s="78"/>
      <c r="M30" s="78"/>
      <c r="N30" s="78"/>
      <c r="O30" s="93"/>
      <c r="P30" s="93"/>
      <c r="Q30" s="93"/>
      <c r="R30" s="98">
        <f t="shared" si="3"/>
        <v>0</v>
      </c>
    </row>
    <row r="31" spans="1:18" hidden="1" x14ac:dyDescent="0.25">
      <c r="A31" s="7"/>
      <c r="B31" s="7"/>
      <c r="C31" s="7"/>
      <c r="D31" s="7"/>
      <c r="E31" s="8"/>
      <c r="F31" s="6"/>
      <c r="G31" s="4"/>
      <c r="H31" s="5">
        <f t="shared" si="1"/>
        <v>0</v>
      </c>
      <c r="I31" s="6"/>
      <c r="J31" s="4"/>
      <c r="K31" s="5">
        <f t="shared" si="2"/>
        <v>0</v>
      </c>
      <c r="L31" s="78"/>
      <c r="M31" s="78"/>
      <c r="N31" s="78"/>
      <c r="O31" s="93"/>
      <c r="P31" s="93"/>
      <c r="Q31" s="93"/>
      <c r="R31" s="98">
        <f t="shared" si="3"/>
        <v>0</v>
      </c>
    </row>
    <row r="32" spans="1:18" hidden="1" x14ac:dyDescent="0.25">
      <c r="A32" s="7"/>
      <c r="B32" s="7"/>
      <c r="C32" s="7"/>
      <c r="D32" s="7"/>
      <c r="E32" s="8"/>
      <c r="F32" s="6"/>
      <c r="G32" s="4"/>
      <c r="H32" s="5">
        <f t="shared" si="1"/>
        <v>0</v>
      </c>
      <c r="I32" s="6"/>
      <c r="J32" s="4"/>
      <c r="K32" s="5">
        <f t="shared" si="2"/>
        <v>0</v>
      </c>
      <c r="L32" s="78"/>
      <c r="M32" s="78"/>
      <c r="N32" s="78"/>
      <c r="O32" s="93"/>
      <c r="P32" s="93"/>
      <c r="Q32" s="93"/>
      <c r="R32" s="98">
        <f t="shared" si="3"/>
        <v>0</v>
      </c>
    </row>
    <row r="33" spans="1:18" ht="15.75" hidden="1" thickBot="1" x14ac:dyDescent="0.3">
      <c r="A33" s="7"/>
      <c r="B33" s="7"/>
      <c r="C33" s="7"/>
      <c r="D33" s="7"/>
      <c r="E33" s="8"/>
      <c r="F33" s="6"/>
      <c r="G33" s="9"/>
      <c r="H33" s="10">
        <f t="shared" si="1"/>
        <v>0</v>
      </c>
      <c r="I33" s="11"/>
      <c r="J33" s="9"/>
      <c r="K33" s="10">
        <f t="shared" si="2"/>
        <v>0</v>
      </c>
      <c r="L33" s="79"/>
      <c r="M33" s="79"/>
      <c r="N33" s="79"/>
      <c r="O33" s="111"/>
      <c r="P33" s="111"/>
      <c r="Q33" s="111"/>
      <c r="R33" s="98">
        <f t="shared" si="3"/>
        <v>0</v>
      </c>
    </row>
  </sheetData>
  <autoFilter ref="A6:R6">
    <sortState ref="A7:R16">
      <sortCondition descending="1" ref="R6"/>
    </sortState>
  </autoFilter>
  <sortState ref="A7:R8">
    <sortCondition descending="1" ref="R7:R8"/>
  </sortState>
  <mergeCells count="7">
    <mergeCell ref="F5:H5"/>
    <mergeCell ref="I5:K5"/>
    <mergeCell ref="A1:R1"/>
    <mergeCell ref="A2:R2"/>
    <mergeCell ref="L5:N5"/>
    <mergeCell ref="A3:N3"/>
    <mergeCell ref="O5:Q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5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workbookViewId="0">
      <selection activeCell="A2" sqref="A2:AA2"/>
    </sheetView>
  </sheetViews>
  <sheetFormatPr defaultRowHeight="15" x14ac:dyDescent="0.25"/>
  <cols>
    <col min="1" max="1" width="25.7109375" customWidth="1"/>
    <col min="2" max="2" width="13" bestFit="1" customWidth="1"/>
    <col min="3" max="3" width="11.7109375" customWidth="1"/>
    <col min="4" max="4" width="19.71093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6" width="7" customWidth="1"/>
    <col min="27" max="27" width="8.140625" bestFit="1" customWidth="1"/>
  </cols>
  <sheetData>
    <row r="1" spans="1:36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40"/>
    </row>
    <row r="2" spans="1:36" ht="28.5" x14ac:dyDescent="0.45">
      <c r="A2" s="689" t="s">
        <v>16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41"/>
    </row>
    <row r="3" spans="1:36" ht="28.5" x14ac:dyDescent="0.45">
      <c r="A3" s="708" t="s">
        <v>60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</row>
    <row r="4" spans="1:36" ht="15.75" thickBot="1" x14ac:dyDescent="0.3"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</row>
    <row r="5" spans="1:36" ht="27.75" customHeight="1" thickBot="1" x14ac:dyDescent="0.3">
      <c r="A5" s="1"/>
      <c r="B5" s="1"/>
      <c r="C5" s="1"/>
      <c r="D5" s="1"/>
      <c r="E5" s="1"/>
      <c r="F5" s="701"/>
      <c r="G5" s="702"/>
      <c r="H5" s="713"/>
      <c r="I5" s="701"/>
      <c r="J5" s="702"/>
      <c r="K5" s="713"/>
      <c r="L5" s="716"/>
      <c r="M5" s="717"/>
      <c r="N5" s="718"/>
      <c r="O5" s="701"/>
      <c r="P5" s="702"/>
      <c r="Q5" s="713"/>
      <c r="R5" s="701"/>
      <c r="S5" s="702"/>
      <c r="T5" s="713"/>
      <c r="U5" s="701"/>
      <c r="V5" s="702"/>
      <c r="W5" s="713"/>
      <c r="X5" s="701"/>
      <c r="Y5" s="702"/>
      <c r="Z5" s="698"/>
      <c r="AA5" s="57" t="s">
        <v>0</v>
      </c>
    </row>
    <row r="6" spans="1:36" ht="15" customHeight="1" thickBot="1" x14ac:dyDescent="0.3">
      <c r="A6" s="149" t="s">
        <v>1</v>
      </c>
      <c r="B6" s="28" t="s">
        <v>3</v>
      </c>
      <c r="C6" s="28" t="s">
        <v>33</v>
      </c>
      <c r="D6" s="28" t="s">
        <v>35</v>
      </c>
      <c r="E6" s="201" t="s">
        <v>34</v>
      </c>
      <c r="F6" s="407"/>
      <c r="G6" s="408"/>
      <c r="H6" s="409" t="s">
        <v>6</v>
      </c>
      <c r="I6" s="407"/>
      <c r="J6" s="408"/>
      <c r="K6" s="409" t="s">
        <v>6</v>
      </c>
      <c r="L6" s="407"/>
      <c r="M6" s="408"/>
      <c r="N6" s="409" t="s">
        <v>6</v>
      </c>
      <c r="O6" s="407"/>
      <c r="P6" s="408"/>
      <c r="Q6" s="409" t="s">
        <v>6</v>
      </c>
      <c r="R6" s="407"/>
      <c r="S6" s="408"/>
      <c r="T6" s="266" t="s">
        <v>6</v>
      </c>
      <c r="U6" s="376"/>
      <c r="V6" s="377"/>
      <c r="W6" s="378" t="s">
        <v>6</v>
      </c>
      <c r="X6" s="204"/>
      <c r="Y6" s="205"/>
      <c r="Z6" s="85" t="s">
        <v>6</v>
      </c>
      <c r="AA6" s="2"/>
    </row>
    <row r="7" spans="1:36" x14ac:dyDescent="0.25">
      <c r="A7" s="4"/>
      <c r="B7" s="4"/>
      <c r="C7" s="4"/>
      <c r="D7" s="4"/>
      <c r="E7" s="4"/>
      <c r="F7" s="4"/>
      <c r="G7" s="4"/>
      <c r="H7" s="5"/>
      <c r="I7" s="6"/>
      <c r="J7" s="4"/>
      <c r="K7" s="5"/>
      <c r="L7" s="6"/>
      <c r="M7" s="4"/>
      <c r="N7" s="5"/>
      <c r="O7" s="4"/>
      <c r="P7" s="4"/>
      <c r="Q7" s="5"/>
      <c r="R7" s="6"/>
      <c r="S7" s="4"/>
      <c r="T7" s="5"/>
      <c r="U7" s="410"/>
      <c r="V7" s="297"/>
      <c r="W7" s="5"/>
      <c r="X7" s="93"/>
      <c r="Y7" s="93"/>
      <c r="Z7" s="93"/>
      <c r="AA7" s="3">
        <f>N7+Q7+T7</f>
        <v>0</v>
      </c>
    </row>
    <row r="8" spans="1:36" x14ac:dyDescent="0.25">
      <c r="A8" s="4"/>
      <c r="B8" s="4"/>
      <c r="C8" s="4"/>
      <c r="D8" s="4"/>
      <c r="E8" s="4"/>
      <c r="F8" s="411"/>
      <c r="G8" s="359"/>
      <c r="H8" s="5"/>
      <c r="I8" s="6"/>
      <c r="J8" s="4"/>
      <c r="K8" s="5"/>
      <c r="L8" s="6"/>
      <c r="M8" s="4"/>
      <c r="O8" s="4"/>
      <c r="P8" s="4"/>
      <c r="Q8" s="5"/>
      <c r="R8" s="6"/>
      <c r="S8" s="4"/>
      <c r="T8" s="5"/>
      <c r="U8" s="412"/>
      <c r="V8" s="413"/>
      <c r="W8" s="5"/>
      <c r="X8" s="93"/>
      <c r="Y8" s="93"/>
      <c r="Z8" s="93"/>
      <c r="AA8" s="3">
        <f>Q8+K8</f>
        <v>0</v>
      </c>
    </row>
    <row r="9" spans="1:36" x14ac:dyDescent="0.25">
      <c r="F9" s="13"/>
      <c r="G9" s="4"/>
      <c r="H9" s="5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412"/>
      <c r="V9" s="413"/>
      <c r="W9" s="5"/>
      <c r="X9" s="93"/>
      <c r="Y9" s="93"/>
      <c r="Z9" s="93"/>
      <c r="AA9" s="3">
        <f>H9</f>
        <v>0</v>
      </c>
    </row>
    <row r="10" spans="1:36" x14ac:dyDescent="0.25">
      <c r="A10" s="414"/>
      <c r="B10" s="415"/>
      <c r="C10" s="415"/>
      <c r="D10" s="415"/>
      <c r="E10" s="416"/>
      <c r="F10" s="417"/>
      <c r="G10" s="58"/>
      <c r="H10" s="5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65"/>
      <c r="V10" s="66"/>
      <c r="W10" s="5"/>
      <c r="X10" s="93"/>
      <c r="Y10" s="93"/>
      <c r="Z10" s="93"/>
      <c r="AA10" s="3"/>
    </row>
    <row r="11" spans="1:36" x14ac:dyDescent="0.25">
      <c r="A11" s="4"/>
      <c r="B11" s="4"/>
      <c r="C11" s="4"/>
      <c r="D11" s="4"/>
      <c r="E11" s="4"/>
      <c r="F11" s="4"/>
      <c r="G11" s="4"/>
      <c r="H11" s="67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412"/>
      <c r="V11" s="413"/>
      <c r="W11" s="5"/>
      <c r="X11" s="93"/>
      <c r="Y11" s="93"/>
      <c r="Z11" s="93"/>
      <c r="AA11" s="3"/>
    </row>
    <row r="12" spans="1:36" x14ac:dyDescent="0.25">
      <c r="A12" s="4"/>
      <c r="B12" s="4"/>
      <c r="C12" s="4"/>
      <c r="D12" s="4"/>
      <c r="E12" s="4"/>
      <c r="H12" s="67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412"/>
      <c r="V12" s="413"/>
      <c r="W12" s="5"/>
      <c r="X12" s="93"/>
      <c r="Y12" s="93"/>
      <c r="Z12" s="93"/>
      <c r="AA12" s="3"/>
    </row>
    <row r="13" spans="1:36" x14ac:dyDescent="0.25">
      <c r="A13" s="414"/>
      <c r="B13" s="415"/>
      <c r="C13" s="415"/>
      <c r="D13" s="415"/>
      <c r="E13" s="416"/>
      <c r="F13" s="417"/>
      <c r="G13" s="58"/>
      <c r="H13" s="67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412"/>
      <c r="V13" s="413"/>
      <c r="W13" s="5"/>
      <c r="X13" s="93"/>
      <c r="Y13" s="93"/>
      <c r="Z13" s="93"/>
      <c r="AA13" s="3"/>
    </row>
    <row r="14" spans="1:36" x14ac:dyDescent="0.25">
      <c r="A14" s="418"/>
      <c r="B14" s="419"/>
      <c r="C14" s="419"/>
      <c r="D14" s="419"/>
      <c r="E14" s="420"/>
      <c r="F14" s="13"/>
      <c r="G14" s="4"/>
      <c r="H14" s="5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412"/>
      <c r="V14" s="413"/>
      <c r="W14" s="5"/>
      <c r="X14" s="93"/>
      <c r="Y14" s="93"/>
      <c r="Z14" s="93"/>
      <c r="AA14" s="3"/>
    </row>
    <row r="15" spans="1:36" x14ac:dyDescent="0.25">
      <c r="A15" s="418"/>
      <c r="B15" s="419"/>
      <c r="C15" s="419"/>
      <c r="D15" s="419"/>
      <c r="E15" s="420"/>
      <c r="F15" s="13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412"/>
      <c r="V15" s="413"/>
      <c r="W15" s="5"/>
      <c r="X15" s="93"/>
      <c r="Y15" s="93"/>
      <c r="Z15" s="93"/>
      <c r="AA15" s="3"/>
    </row>
    <row r="16" spans="1:36" x14ac:dyDescent="0.25">
      <c r="A16" s="418"/>
      <c r="B16" s="419"/>
      <c r="C16" s="419"/>
      <c r="D16" s="419"/>
      <c r="E16" s="420"/>
      <c r="F16" s="13"/>
      <c r="G16" s="4"/>
      <c r="H16" s="5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412"/>
      <c r="V16" s="413"/>
      <c r="W16" s="5"/>
      <c r="X16" s="93"/>
      <c r="Y16" s="93"/>
      <c r="Z16" s="93"/>
      <c r="AA16" s="3"/>
    </row>
    <row r="17" spans="1:27" x14ac:dyDescent="0.25">
      <c r="A17" s="414"/>
      <c r="B17" s="415"/>
      <c r="C17" s="415"/>
      <c r="D17" s="415"/>
      <c r="E17" s="416"/>
      <c r="F17" s="417"/>
      <c r="G17" s="58"/>
      <c r="H17" s="67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412"/>
      <c r="V17" s="413"/>
      <c r="W17" s="5"/>
      <c r="X17" s="93"/>
      <c r="Y17" s="93"/>
      <c r="Z17" s="93"/>
      <c r="AA17" s="3"/>
    </row>
    <row r="18" spans="1:27" x14ac:dyDescent="0.25">
      <c r="A18" s="414"/>
      <c r="B18" s="415"/>
      <c r="C18" s="415"/>
      <c r="D18" s="415"/>
      <c r="E18" s="416"/>
      <c r="F18" s="417"/>
      <c r="G18" s="58"/>
      <c r="H18" s="67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412"/>
      <c r="V18" s="413"/>
      <c r="W18" s="5"/>
      <c r="X18" s="93"/>
      <c r="Y18" s="93"/>
      <c r="Z18" s="93"/>
      <c r="AA18" s="3"/>
    </row>
    <row r="19" spans="1:27" x14ac:dyDescent="0.25">
      <c r="A19" s="414"/>
      <c r="B19" s="415"/>
      <c r="C19" s="415"/>
      <c r="D19" s="415"/>
      <c r="E19" s="416"/>
      <c r="F19" s="417"/>
      <c r="G19" s="58"/>
      <c r="H19" s="67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410"/>
      <c r="V19" s="297"/>
      <c r="W19" s="5"/>
      <c r="X19" s="93"/>
      <c r="Y19" s="93"/>
      <c r="Z19" s="93"/>
      <c r="AA19" s="3"/>
    </row>
    <row r="20" spans="1:27" ht="15.75" thickBot="1" x14ac:dyDescent="0.3">
      <c r="A20" s="421"/>
      <c r="B20" s="422"/>
      <c r="C20" s="422"/>
      <c r="D20" s="422"/>
      <c r="E20" s="423"/>
      <c r="F20" s="27"/>
      <c r="G20" s="9"/>
      <c r="H20" s="10"/>
      <c r="I20" s="11"/>
      <c r="J20" s="9"/>
      <c r="K20" s="10"/>
      <c r="L20" s="11"/>
      <c r="M20" s="9"/>
      <c r="N20" s="10"/>
      <c r="O20" s="11"/>
      <c r="P20" s="9"/>
      <c r="Q20" s="10"/>
      <c r="R20" s="11"/>
      <c r="S20" s="9"/>
      <c r="T20" s="10"/>
      <c r="U20" s="424"/>
      <c r="V20" s="425"/>
      <c r="W20" s="10"/>
      <c r="X20" s="118"/>
      <c r="Y20" s="118"/>
      <c r="Z20" s="118"/>
      <c r="AA20" s="12"/>
    </row>
    <row r="21" spans="1:27" hidden="1" x14ac:dyDescent="0.25">
      <c r="A21" s="24"/>
      <c r="B21" s="24"/>
      <c r="C21" s="24"/>
      <c r="D21" s="24"/>
      <c r="E21" s="25"/>
      <c r="F21" s="15"/>
      <c r="G21" s="16"/>
      <c r="H21" s="17">
        <f t="shared" ref="H21:H35" si="0">F21+G21</f>
        <v>0</v>
      </c>
      <c r="I21" s="15"/>
      <c r="J21" s="16"/>
      <c r="K21" s="17">
        <f t="shared" ref="K21:K35" si="1">I21+J21</f>
        <v>0</v>
      </c>
      <c r="L21" s="15"/>
      <c r="M21" s="16"/>
      <c r="N21" s="17">
        <f t="shared" ref="N21:N35" si="2">L21+M21</f>
        <v>0</v>
      </c>
      <c r="O21" s="15"/>
      <c r="P21" s="16"/>
      <c r="Q21" s="17">
        <f t="shared" ref="Q21:Q35" si="3">O21+P21</f>
        <v>0</v>
      </c>
      <c r="R21" s="117"/>
      <c r="S21" s="117"/>
      <c r="T21" s="117"/>
      <c r="U21" s="117"/>
      <c r="V21" s="117"/>
      <c r="W21" s="117"/>
      <c r="X21" s="117"/>
      <c r="Y21" s="117"/>
      <c r="Z21" s="117"/>
      <c r="AA21" s="32">
        <f t="shared" ref="AA21:AA35" si="4">P21+Q21</f>
        <v>0</v>
      </c>
    </row>
    <row r="22" spans="1:27" hidden="1" x14ac:dyDescent="0.25">
      <c r="A22" s="7"/>
      <c r="B22" s="7"/>
      <c r="C22" s="7"/>
      <c r="D22" s="7"/>
      <c r="E22" s="8"/>
      <c r="F22" s="6"/>
      <c r="G22" s="4"/>
      <c r="H22" s="5">
        <f t="shared" si="0"/>
        <v>0</v>
      </c>
      <c r="I22" s="6"/>
      <c r="J22" s="4"/>
      <c r="K22" s="5">
        <f t="shared" si="1"/>
        <v>0</v>
      </c>
      <c r="L22" s="6"/>
      <c r="M22" s="4"/>
      <c r="N22" s="5">
        <f t="shared" si="2"/>
        <v>0</v>
      </c>
      <c r="O22" s="6"/>
      <c r="P22" s="4"/>
      <c r="Q22" s="5">
        <f t="shared" si="3"/>
        <v>0</v>
      </c>
      <c r="R22" s="93"/>
      <c r="S22" s="93"/>
      <c r="T22" s="93"/>
      <c r="U22" s="93"/>
      <c r="V22" s="93"/>
      <c r="W22" s="93"/>
      <c r="X22" s="93"/>
      <c r="Y22" s="93"/>
      <c r="Z22" s="93"/>
      <c r="AA22" s="3">
        <f t="shared" si="4"/>
        <v>0</v>
      </c>
    </row>
    <row r="23" spans="1:27" hidden="1" x14ac:dyDescent="0.25">
      <c r="A23" s="7"/>
      <c r="B23" s="7"/>
      <c r="C23" s="7"/>
      <c r="D23" s="7"/>
      <c r="E23" s="8"/>
      <c r="F23" s="6"/>
      <c r="G23" s="4"/>
      <c r="H23" s="5">
        <f t="shared" si="0"/>
        <v>0</v>
      </c>
      <c r="I23" s="6"/>
      <c r="J23" s="4"/>
      <c r="K23" s="5">
        <f t="shared" si="1"/>
        <v>0</v>
      </c>
      <c r="L23" s="6"/>
      <c r="M23" s="4"/>
      <c r="N23" s="5">
        <f t="shared" si="2"/>
        <v>0</v>
      </c>
      <c r="O23" s="6"/>
      <c r="P23" s="4"/>
      <c r="Q23" s="5">
        <f t="shared" si="3"/>
        <v>0</v>
      </c>
      <c r="R23" s="93"/>
      <c r="S23" s="93"/>
      <c r="T23" s="93"/>
      <c r="U23" s="93"/>
      <c r="V23" s="93"/>
      <c r="W23" s="93"/>
      <c r="X23" s="93"/>
      <c r="Y23" s="93"/>
      <c r="Z23" s="93"/>
      <c r="AA23" s="3">
        <f t="shared" si="4"/>
        <v>0</v>
      </c>
    </row>
    <row r="24" spans="1:27" hidden="1" x14ac:dyDescent="0.25">
      <c r="A24" s="7"/>
      <c r="B24" s="7"/>
      <c r="C24" s="7"/>
      <c r="D24" s="7"/>
      <c r="E24" s="8"/>
      <c r="F24" s="6"/>
      <c r="G24" s="4"/>
      <c r="H24" s="5">
        <f t="shared" si="0"/>
        <v>0</v>
      </c>
      <c r="I24" s="6"/>
      <c r="J24" s="4"/>
      <c r="K24" s="5">
        <f t="shared" si="1"/>
        <v>0</v>
      </c>
      <c r="L24" s="6"/>
      <c r="M24" s="4"/>
      <c r="N24" s="5">
        <f t="shared" si="2"/>
        <v>0</v>
      </c>
      <c r="O24" s="6"/>
      <c r="P24" s="4"/>
      <c r="Q24" s="5">
        <f t="shared" si="3"/>
        <v>0</v>
      </c>
      <c r="R24" s="93"/>
      <c r="S24" s="93"/>
      <c r="T24" s="93"/>
      <c r="U24" s="93"/>
      <c r="V24" s="93"/>
      <c r="W24" s="93"/>
      <c r="X24" s="93"/>
      <c r="Y24" s="93"/>
      <c r="Z24" s="93"/>
      <c r="AA24" s="3">
        <f t="shared" si="4"/>
        <v>0</v>
      </c>
    </row>
    <row r="25" spans="1:27" hidden="1" x14ac:dyDescent="0.25">
      <c r="A25" s="7"/>
      <c r="B25" s="7"/>
      <c r="C25" s="7"/>
      <c r="D25" s="7"/>
      <c r="E25" s="8"/>
      <c r="F25" s="6"/>
      <c r="G25" s="4"/>
      <c r="H25" s="5">
        <f t="shared" si="0"/>
        <v>0</v>
      </c>
      <c r="I25" s="6"/>
      <c r="J25" s="4"/>
      <c r="K25" s="5">
        <f t="shared" si="1"/>
        <v>0</v>
      </c>
      <c r="L25" s="6"/>
      <c r="M25" s="4"/>
      <c r="N25" s="5">
        <f t="shared" si="2"/>
        <v>0</v>
      </c>
      <c r="O25" s="6"/>
      <c r="P25" s="4"/>
      <c r="Q25" s="5">
        <f t="shared" si="3"/>
        <v>0</v>
      </c>
      <c r="R25" s="93"/>
      <c r="S25" s="93"/>
      <c r="T25" s="93"/>
      <c r="U25" s="93"/>
      <c r="V25" s="93"/>
      <c r="W25" s="93"/>
      <c r="X25" s="93"/>
      <c r="Y25" s="93"/>
      <c r="Z25" s="93"/>
      <c r="AA25" s="3">
        <f t="shared" si="4"/>
        <v>0</v>
      </c>
    </row>
    <row r="26" spans="1:27" hidden="1" x14ac:dyDescent="0.25">
      <c r="A26" s="7"/>
      <c r="B26" s="7"/>
      <c r="C26" s="7"/>
      <c r="D26" s="7"/>
      <c r="E26" s="8"/>
      <c r="F26" s="6"/>
      <c r="G26" s="4"/>
      <c r="H26" s="5">
        <f t="shared" si="0"/>
        <v>0</v>
      </c>
      <c r="I26" s="6"/>
      <c r="J26" s="4"/>
      <c r="K26" s="5">
        <f t="shared" si="1"/>
        <v>0</v>
      </c>
      <c r="L26" s="6"/>
      <c r="M26" s="4"/>
      <c r="N26" s="5">
        <f t="shared" si="2"/>
        <v>0</v>
      </c>
      <c r="O26" s="6"/>
      <c r="P26" s="4"/>
      <c r="Q26" s="5">
        <f t="shared" si="3"/>
        <v>0</v>
      </c>
      <c r="R26" s="93"/>
      <c r="S26" s="93"/>
      <c r="T26" s="93"/>
      <c r="U26" s="93"/>
      <c r="V26" s="93"/>
      <c r="W26" s="93"/>
      <c r="X26" s="93"/>
      <c r="Y26" s="93"/>
      <c r="Z26" s="93"/>
      <c r="AA26" s="3">
        <f t="shared" si="4"/>
        <v>0</v>
      </c>
    </row>
    <row r="27" spans="1:27" hidden="1" x14ac:dyDescent="0.25">
      <c r="A27" s="7"/>
      <c r="B27" s="7"/>
      <c r="C27" s="7"/>
      <c r="D27" s="7"/>
      <c r="E27" s="8"/>
      <c r="F27" s="6"/>
      <c r="G27" s="4"/>
      <c r="H27" s="5">
        <f t="shared" si="0"/>
        <v>0</v>
      </c>
      <c r="I27" s="6"/>
      <c r="J27" s="4"/>
      <c r="K27" s="5">
        <f t="shared" si="1"/>
        <v>0</v>
      </c>
      <c r="L27" s="6"/>
      <c r="M27" s="4"/>
      <c r="N27" s="5">
        <f t="shared" si="2"/>
        <v>0</v>
      </c>
      <c r="O27" s="6"/>
      <c r="P27" s="4"/>
      <c r="Q27" s="5">
        <f t="shared" si="3"/>
        <v>0</v>
      </c>
      <c r="R27" s="93"/>
      <c r="S27" s="93"/>
      <c r="T27" s="93"/>
      <c r="U27" s="93"/>
      <c r="V27" s="93"/>
      <c r="W27" s="93"/>
      <c r="X27" s="93"/>
      <c r="Y27" s="93"/>
      <c r="Z27" s="93"/>
      <c r="AA27" s="3">
        <f t="shared" si="4"/>
        <v>0</v>
      </c>
    </row>
    <row r="28" spans="1:27" hidden="1" x14ac:dyDescent="0.25">
      <c r="A28" s="7"/>
      <c r="B28" s="7"/>
      <c r="C28" s="7"/>
      <c r="D28" s="7"/>
      <c r="E28" s="8"/>
      <c r="F28" s="6"/>
      <c r="G28" s="4"/>
      <c r="H28" s="5">
        <f t="shared" si="0"/>
        <v>0</v>
      </c>
      <c r="I28" s="6"/>
      <c r="J28" s="4"/>
      <c r="K28" s="5">
        <f t="shared" si="1"/>
        <v>0</v>
      </c>
      <c r="L28" s="6"/>
      <c r="M28" s="4"/>
      <c r="N28" s="5">
        <f t="shared" si="2"/>
        <v>0</v>
      </c>
      <c r="O28" s="6"/>
      <c r="P28" s="4"/>
      <c r="Q28" s="5">
        <f t="shared" si="3"/>
        <v>0</v>
      </c>
      <c r="R28" s="93"/>
      <c r="S28" s="93"/>
      <c r="T28" s="93"/>
      <c r="U28" s="93"/>
      <c r="V28" s="93"/>
      <c r="W28" s="93"/>
      <c r="X28" s="93"/>
      <c r="Y28" s="93"/>
      <c r="Z28" s="93"/>
      <c r="AA28" s="3">
        <f t="shared" si="4"/>
        <v>0</v>
      </c>
    </row>
    <row r="29" spans="1:27" hidden="1" x14ac:dyDescent="0.25">
      <c r="A29" s="7"/>
      <c r="B29" s="7"/>
      <c r="C29" s="7"/>
      <c r="D29" s="7"/>
      <c r="E29" s="8"/>
      <c r="F29" s="6"/>
      <c r="G29" s="4"/>
      <c r="H29" s="5">
        <f t="shared" si="0"/>
        <v>0</v>
      </c>
      <c r="I29" s="6"/>
      <c r="J29" s="4"/>
      <c r="K29" s="5">
        <f t="shared" si="1"/>
        <v>0</v>
      </c>
      <c r="L29" s="6"/>
      <c r="M29" s="4"/>
      <c r="N29" s="5">
        <f t="shared" si="2"/>
        <v>0</v>
      </c>
      <c r="O29" s="6"/>
      <c r="P29" s="4"/>
      <c r="Q29" s="5">
        <f t="shared" si="3"/>
        <v>0</v>
      </c>
      <c r="R29" s="93"/>
      <c r="S29" s="93"/>
      <c r="T29" s="93"/>
      <c r="U29" s="93"/>
      <c r="V29" s="93"/>
      <c r="W29" s="93"/>
      <c r="X29" s="93"/>
      <c r="Y29" s="93"/>
      <c r="Z29" s="93"/>
      <c r="AA29" s="3">
        <f t="shared" si="4"/>
        <v>0</v>
      </c>
    </row>
    <row r="30" spans="1:27" hidden="1" x14ac:dyDescent="0.25">
      <c r="A30" s="7"/>
      <c r="B30" s="7"/>
      <c r="C30" s="7"/>
      <c r="D30" s="7"/>
      <c r="E30" s="8"/>
      <c r="F30" s="6"/>
      <c r="G30" s="4"/>
      <c r="H30" s="5">
        <f t="shared" si="0"/>
        <v>0</v>
      </c>
      <c r="I30" s="6"/>
      <c r="J30" s="4"/>
      <c r="K30" s="5">
        <f t="shared" si="1"/>
        <v>0</v>
      </c>
      <c r="L30" s="6"/>
      <c r="M30" s="4"/>
      <c r="N30" s="5">
        <f t="shared" si="2"/>
        <v>0</v>
      </c>
      <c r="O30" s="6"/>
      <c r="P30" s="4"/>
      <c r="Q30" s="5">
        <f t="shared" si="3"/>
        <v>0</v>
      </c>
      <c r="R30" s="93"/>
      <c r="S30" s="93"/>
      <c r="T30" s="93"/>
      <c r="U30" s="93"/>
      <c r="V30" s="93"/>
      <c r="W30" s="93"/>
      <c r="X30" s="93"/>
      <c r="Y30" s="93"/>
      <c r="Z30" s="93"/>
      <c r="AA30" s="3">
        <f t="shared" si="4"/>
        <v>0</v>
      </c>
    </row>
    <row r="31" spans="1:27" hidden="1" x14ac:dyDescent="0.25">
      <c r="A31" s="7"/>
      <c r="B31" s="7"/>
      <c r="C31" s="7"/>
      <c r="D31" s="7"/>
      <c r="E31" s="8"/>
      <c r="F31" s="6"/>
      <c r="G31" s="4"/>
      <c r="H31" s="5">
        <f t="shared" si="0"/>
        <v>0</v>
      </c>
      <c r="I31" s="6"/>
      <c r="J31" s="4"/>
      <c r="K31" s="5">
        <f t="shared" si="1"/>
        <v>0</v>
      </c>
      <c r="L31" s="6"/>
      <c r="M31" s="4"/>
      <c r="N31" s="5">
        <f t="shared" si="2"/>
        <v>0</v>
      </c>
      <c r="O31" s="6"/>
      <c r="P31" s="4"/>
      <c r="Q31" s="5">
        <f t="shared" si="3"/>
        <v>0</v>
      </c>
      <c r="R31" s="93"/>
      <c r="S31" s="93"/>
      <c r="T31" s="93"/>
      <c r="U31" s="93"/>
      <c r="V31" s="93"/>
      <c r="W31" s="93"/>
      <c r="X31" s="93"/>
      <c r="Y31" s="93"/>
      <c r="Z31" s="93"/>
      <c r="AA31" s="3">
        <f t="shared" si="4"/>
        <v>0</v>
      </c>
    </row>
    <row r="32" spans="1:27" hidden="1" x14ac:dyDescent="0.25">
      <c r="A32" s="7"/>
      <c r="B32" s="7"/>
      <c r="C32" s="7"/>
      <c r="D32" s="7"/>
      <c r="E32" s="8"/>
      <c r="F32" s="6"/>
      <c r="G32" s="4"/>
      <c r="H32" s="5">
        <f t="shared" si="0"/>
        <v>0</v>
      </c>
      <c r="I32" s="6"/>
      <c r="J32" s="4"/>
      <c r="K32" s="5">
        <f t="shared" si="1"/>
        <v>0</v>
      </c>
      <c r="L32" s="6"/>
      <c r="M32" s="4"/>
      <c r="N32" s="5">
        <f t="shared" si="2"/>
        <v>0</v>
      </c>
      <c r="O32" s="6"/>
      <c r="P32" s="4"/>
      <c r="Q32" s="5">
        <f t="shared" si="3"/>
        <v>0</v>
      </c>
      <c r="R32" s="93"/>
      <c r="S32" s="93"/>
      <c r="T32" s="93"/>
      <c r="U32" s="93"/>
      <c r="V32" s="93"/>
      <c r="W32" s="93"/>
      <c r="X32" s="93"/>
      <c r="Y32" s="93"/>
      <c r="Z32" s="93"/>
      <c r="AA32" s="3">
        <f t="shared" si="4"/>
        <v>0</v>
      </c>
    </row>
    <row r="33" spans="1:27" hidden="1" x14ac:dyDescent="0.25">
      <c r="A33" s="7"/>
      <c r="B33" s="7"/>
      <c r="C33" s="7"/>
      <c r="D33" s="7"/>
      <c r="E33" s="8"/>
      <c r="F33" s="6"/>
      <c r="G33" s="4"/>
      <c r="H33" s="5">
        <f t="shared" si="0"/>
        <v>0</v>
      </c>
      <c r="I33" s="6"/>
      <c r="J33" s="4"/>
      <c r="K33" s="5">
        <f t="shared" si="1"/>
        <v>0</v>
      </c>
      <c r="L33" s="6"/>
      <c r="M33" s="4"/>
      <c r="N33" s="5">
        <f t="shared" si="2"/>
        <v>0</v>
      </c>
      <c r="O33" s="6"/>
      <c r="P33" s="4"/>
      <c r="Q33" s="5">
        <f t="shared" si="3"/>
        <v>0</v>
      </c>
      <c r="R33" s="93"/>
      <c r="S33" s="93"/>
      <c r="T33" s="93"/>
      <c r="U33" s="93"/>
      <c r="V33" s="93"/>
      <c r="W33" s="93"/>
      <c r="X33" s="93"/>
      <c r="Y33" s="93"/>
      <c r="Z33" s="93"/>
      <c r="AA33" s="3">
        <f t="shared" si="4"/>
        <v>0</v>
      </c>
    </row>
    <row r="34" spans="1:27" hidden="1" x14ac:dyDescent="0.25">
      <c r="A34" s="7"/>
      <c r="B34" s="7"/>
      <c r="C34" s="7"/>
      <c r="D34" s="7"/>
      <c r="E34" s="8"/>
      <c r="F34" s="6"/>
      <c r="G34" s="4"/>
      <c r="H34" s="5">
        <f t="shared" si="0"/>
        <v>0</v>
      </c>
      <c r="I34" s="6"/>
      <c r="J34" s="4"/>
      <c r="K34" s="5">
        <f t="shared" si="1"/>
        <v>0</v>
      </c>
      <c r="L34" s="6"/>
      <c r="M34" s="4"/>
      <c r="N34" s="5">
        <f t="shared" si="2"/>
        <v>0</v>
      </c>
      <c r="O34" s="6"/>
      <c r="P34" s="4"/>
      <c r="Q34" s="5">
        <f t="shared" si="3"/>
        <v>0</v>
      </c>
      <c r="R34" s="93"/>
      <c r="S34" s="93"/>
      <c r="T34" s="93"/>
      <c r="U34" s="93"/>
      <c r="V34" s="93"/>
      <c r="W34" s="93"/>
      <c r="X34" s="93"/>
      <c r="Y34" s="93"/>
      <c r="Z34" s="93"/>
      <c r="AA34" s="3">
        <f t="shared" si="4"/>
        <v>0</v>
      </c>
    </row>
    <row r="35" spans="1:27" ht="15.75" hidden="1" thickBot="1" x14ac:dyDescent="0.3">
      <c r="A35" s="7"/>
      <c r="B35" s="7"/>
      <c r="C35" s="7"/>
      <c r="D35" s="7"/>
      <c r="E35" s="8"/>
      <c r="F35" s="6"/>
      <c r="G35" s="9"/>
      <c r="H35" s="10">
        <f t="shared" si="0"/>
        <v>0</v>
      </c>
      <c r="I35" s="11"/>
      <c r="J35" s="9"/>
      <c r="K35" s="10">
        <f t="shared" si="1"/>
        <v>0</v>
      </c>
      <c r="L35" s="11"/>
      <c r="M35" s="9"/>
      <c r="N35" s="10">
        <f t="shared" si="2"/>
        <v>0</v>
      </c>
      <c r="O35" s="11"/>
      <c r="P35" s="9"/>
      <c r="Q35" s="10">
        <f t="shared" si="3"/>
        <v>0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2">
        <f t="shared" si="4"/>
        <v>0</v>
      </c>
    </row>
  </sheetData>
  <autoFilter ref="A6:AA6">
    <sortState ref="A7:AA20">
      <sortCondition descending="1" ref="AA6"/>
    </sortState>
  </autoFilter>
  <sortState ref="A7:AA9">
    <sortCondition descending="1" ref="AA7:AA9"/>
  </sortState>
  <mergeCells count="10">
    <mergeCell ref="A1:AA1"/>
    <mergeCell ref="A2:AA2"/>
    <mergeCell ref="F5:H5"/>
    <mergeCell ref="I5:K5"/>
    <mergeCell ref="L5:N5"/>
    <mergeCell ref="O5:Q5"/>
    <mergeCell ref="R5:T5"/>
    <mergeCell ref="U5:W5"/>
    <mergeCell ref="X5:Z5"/>
    <mergeCell ref="A3:AJ3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O3" workbookViewId="0">
      <selection activeCell="AH8" sqref="AH8"/>
    </sheetView>
  </sheetViews>
  <sheetFormatPr defaultRowHeight="15" x14ac:dyDescent="0.25"/>
  <cols>
    <col min="1" max="1" width="3.5703125" customWidth="1"/>
    <col min="2" max="2" width="22.140625" style="147" customWidth="1"/>
    <col min="3" max="3" width="12.42578125" bestFit="1" customWidth="1"/>
    <col min="4" max="4" width="12.85546875" customWidth="1"/>
    <col min="5" max="5" width="21.42578125" customWidth="1"/>
    <col min="6" max="6" width="23.7109375" bestFit="1" customWidth="1"/>
    <col min="7" max="8" width="5.7109375" customWidth="1"/>
    <col min="9" max="9" width="7.7109375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4" width="7" customWidth="1"/>
    <col min="25" max="26" width="5.7109375" customWidth="1"/>
    <col min="27" max="30" width="7" customWidth="1"/>
    <col min="31" max="31" width="7.5703125" customWidth="1"/>
  </cols>
  <sheetData>
    <row r="1" spans="1:31" ht="31.5" x14ac:dyDescent="0.5">
      <c r="B1" s="688" t="s">
        <v>105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</row>
    <row r="2" spans="1:31" ht="28.5" x14ac:dyDescent="0.45">
      <c r="B2" s="689" t="s">
        <v>15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</row>
    <row r="3" spans="1:31" ht="28.5" x14ac:dyDescent="0.4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99"/>
      <c r="W3" s="99"/>
      <c r="X3" s="99"/>
      <c r="Y3" s="99"/>
      <c r="Z3" s="99"/>
      <c r="AA3" s="99"/>
      <c r="AB3" s="99"/>
      <c r="AC3" s="99"/>
      <c r="AD3" s="99"/>
      <c r="AE3" s="99"/>
    </row>
    <row r="4" spans="1:31" ht="15.75" thickBot="1" x14ac:dyDescent="0.3"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</row>
    <row r="5" spans="1:31" ht="27.75" customHeight="1" thickBot="1" x14ac:dyDescent="0.3">
      <c r="B5" s="148"/>
      <c r="C5" s="1"/>
      <c r="D5" s="1"/>
      <c r="E5" s="1"/>
      <c r="F5" s="1"/>
      <c r="G5" s="690" t="s">
        <v>120</v>
      </c>
      <c r="H5" s="691"/>
      <c r="I5" s="692"/>
      <c r="J5" s="690" t="s">
        <v>159</v>
      </c>
      <c r="K5" s="691"/>
      <c r="L5" s="692"/>
      <c r="M5" s="690" t="s">
        <v>171</v>
      </c>
      <c r="N5" s="691"/>
      <c r="O5" s="692"/>
      <c r="P5" s="696" t="s">
        <v>180</v>
      </c>
      <c r="Q5" s="697"/>
      <c r="R5" s="698"/>
      <c r="S5" s="696" t="s">
        <v>239</v>
      </c>
      <c r="T5" s="697"/>
      <c r="U5" s="698"/>
      <c r="V5" s="696" t="s">
        <v>287</v>
      </c>
      <c r="W5" s="697"/>
      <c r="X5" s="698"/>
      <c r="Y5" s="701"/>
      <c r="Z5" s="702"/>
      <c r="AA5" s="713"/>
      <c r="AB5" s="693"/>
      <c r="AC5" s="706"/>
      <c r="AD5" s="707"/>
      <c r="AE5" s="2" t="s">
        <v>0</v>
      </c>
    </row>
    <row r="6" spans="1:31" x14ac:dyDescent="0.25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376"/>
      <c r="H6" s="377"/>
      <c r="I6" s="378" t="s">
        <v>6</v>
      </c>
      <c r="J6" s="376"/>
      <c r="K6" s="377"/>
      <c r="L6" s="378" t="s">
        <v>6</v>
      </c>
      <c r="M6" s="376"/>
      <c r="N6" s="377"/>
      <c r="O6" s="379" t="s">
        <v>6</v>
      </c>
      <c r="P6" s="376"/>
      <c r="Q6" s="377"/>
      <c r="R6" s="379" t="s">
        <v>6</v>
      </c>
      <c r="S6" s="376"/>
      <c r="T6" s="377"/>
      <c r="U6" s="378" t="s">
        <v>6</v>
      </c>
      <c r="V6" s="376"/>
      <c r="W6" s="377"/>
      <c r="X6" s="378" t="s">
        <v>6</v>
      </c>
      <c r="Y6" s="376">
        <v>45422</v>
      </c>
      <c r="Z6" s="377">
        <v>45423</v>
      </c>
      <c r="AA6" s="378" t="s">
        <v>6</v>
      </c>
      <c r="AB6" s="218"/>
      <c r="AC6" s="218"/>
      <c r="AD6" s="85" t="s">
        <v>6</v>
      </c>
      <c r="AE6" s="93"/>
    </row>
    <row r="7" spans="1:31" x14ac:dyDescent="0.25">
      <c r="A7">
        <v>1</v>
      </c>
      <c r="B7" s="4" t="s">
        <v>140</v>
      </c>
      <c r="C7" s="4" t="s">
        <v>141</v>
      </c>
      <c r="D7" s="4" t="s">
        <v>142</v>
      </c>
      <c r="E7" s="4"/>
      <c r="F7" s="4" t="s">
        <v>143</v>
      </c>
      <c r="G7" s="4">
        <v>21.18</v>
      </c>
      <c r="H7" s="58">
        <v>13.2</v>
      </c>
      <c r="I7" s="46">
        <f>H7+G7</f>
        <v>34.379999999999995</v>
      </c>
      <c r="J7" s="60"/>
      <c r="K7" s="58"/>
      <c r="L7" s="67"/>
      <c r="M7" s="65"/>
      <c r="N7" s="66"/>
      <c r="O7" s="81"/>
      <c r="P7" s="65"/>
      <c r="Q7" s="66"/>
      <c r="R7" s="81"/>
      <c r="S7" s="60">
        <v>25</v>
      </c>
      <c r="T7" s="58">
        <v>13.2</v>
      </c>
      <c r="U7" s="67">
        <f>S7+T7</f>
        <v>38.200000000000003</v>
      </c>
      <c r="V7" s="58"/>
      <c r="W7" s="58"/>
      <c r="X7" s="67"/>
      <c r="Y7" s="6"/>
      <c r="Z7" s="4"/>
      <c r="AA7" s="67"/>
      <c r="AB7" s="108"/>
      <c r="AC7" s="108"/>
      <c r="AD7" s="108"/>
      <c r="AE7" s="108">
        <f t="shared" ref="AE7:AE18" si="0">AD7+AA7+X7+U7+O7+L7+I7</f>
        <v>72.58</v>
      </c>
    </row>
    <row r="8" spans="1:31" x14ac:dyDescent="0.25">
      <c r="A8">
        <v>2</v>
      </c>
      <c r="B8" s="4" t="s">
        <v>37</v>
      </c>
      <c r="C8" s="4" t="s">
        <v>160</v>
      </c>
      <c r="D8" s="4" t="s">
        <v>161</v>
      </c>
      <c r="E8" s="4" t="s">
        <v>162</v>
      </c>
      <c r="F8" s="4" t="s">
        <v>163</v>
      </c>
      <c r="G8" s="380"/>
      <c r="H8" s="380"/>
      <c r="I8" s="381"/>
      <c r="J8" s="382">
        <v>20.440000000000001</v>
      </c>
      <c r="K8" s="380">
        <v>11.66</v>
      </c>
      <c r="L8" s="383">
        <f>K8+J8</f>
        <v>32.1</v>
      </c>
      <c r="M8" s="384">
        <v>20.059999999999999</v>
      </c>
      <c r="N8" s="385">
        <v>12.76</v>
      </c>
      <c r="O8" s="67">
        <f>N8+M8</f>
        <v>32.82</v>
      </c>
      <c r="P8" s="384"/>
      <c r="Q8" s="385"/>
      <c r="R8" s="386"/>
      <c r="S8" s="382"/>
      <c r="T8" s="380"/>
      <c r="U8" s="383"/>
      <c r="V8" s="219"/>
      <c r="W8" s="219"/>
      <c r="X8" s="383"/>
      <c r="Y8" s="382"/>
      <c r="Z8" s="380"/>
      <c r="AA8" s="383"/>
      <c r="AB8" s="387"/>
      <c r="AC8" s="387"/>
      <c r="AD8" s="387"/>
      <c r="AE8" s="108">
        <f t="shared" si="0"/>
        <v>64.92</v>
      </c>
    </row>
    <row r="9" spans="1:31" x14ac:dyDescent="0.25">
      <c r="A9">
        <v>3</v>
      </c>
      <c r="B9" s="4" t="s">
        <v>37</v>
      </c>
      <c r="C9" s="4" t="s">
        <v>164</v>
      </c>
      <c r="D9" s="4" t="s">
        <v>165</v>
      </c>
      <c r="E9" s="4" t="s">
        <v>88</v>
      </c>
      <c r="F9" s="4" t="s">
        <v>166</v>
      </c>
      <c r="G9" s="58"/>
      <c r="H9" s="58"/>
      <c r="I9" s="46"/>
      <c r="J9" s="60">
        <v>18.63</v>
      </c>
      <c r="K9" s="58">
        <v>7.14</v>
      </c>
      <c r="L9" s="383">
        <f>K9+J9</f>
        <v>25.77</v>
      </c>
      <c r="M9" s="6">
        <v>25.69</v>
      </c>
      <c r="N9" s="66">
        <v>1</v>
      </c>
      <c r="O9" s="67">
        <f>M9+N9</f>
        <v>26.69</v>
      </c>
      <c r="P9" s="65"/>
      <c r="Q9" s="66"/>
      <c r="R9" s="67"/>
      <c r="S9" s="60"/>
      <c r="T9" s="58"/>
      <c r="U9" s="67"/>
      <c r="V9" s="60"/>
      <c r="W9" s="58"/>
      <c r="X9" s="67"/>
      <c r="AA9" s="67"/>
      <c r="AB9" s="108"/>
      <c r="AC9" s="108"/>
      <c r="AD9" s="108"/>
      <c r="AE9" s="108">
        <f t="shared" si="0"/>
        <v>52.46</v>
      </c>
    </row>
    <row r="10" spans="1:31" x14ac:dyDescent="0.25">
      <c r="A10">
        <v>4</v>
      </c>
      <c r="B10" s="4" t="s">
        <v>50</v>
      </c>
      <c r="C10" s="4" t="s">
        <v>51</v>
      </c>
      <c r="D10" s="4" t="s">
        <v>42</v>
      </c>
      <c r="E10" s="4" t="s">
        <v>170</v>
      </c>
      <c r="F10" s="4" t="s">
        <v>169</v>
      </c>
      <c r="G10" s="13"/>
      <c r="H10" s="4"/>
      <c r="I10" s="227"/>
      <c r="J10" s="58"/>
      <c r="K10" s="58"/>
      <c r="L10" s="67"/>
      <c r="M10" s="65">
        <v>34.5</v>
      </c>
      <c r="N10" s="66">
        <v>13.2</v>
      </c>
      <c r="O10" s="67">
        <f>M10+N10</f>
        <v>47.7</v>
      </c>
      <c r="P10" s="65"/>
      <c r="Q10" s="66"/>
      <c r="R10" s="81"/>
      <c r="S10" s="60"/>
      <c r="T10" s="58"/>
      <c r="U10" s="67"/>
      <c r="V10" s="6"/>
      <c r="W10" s="4"/>
      <c r="X10" s="67"/>
      <c r="Y10" s="60"/>
      <c r="Z10" s="58"/>
      <c r="AA10" s="67"/>
      <c r="AB10" s="108"/>
      <c r="AC10" s="108"/>
      <c r="AD10" s="108"/>
      <c r="AE10" s="108">
        <f t="shared" si="0"/>
        <v>47.7</v>
      </c>
    </row>
    <row r="11" spans="1:31" x14ac:dyDescent="0.25">
      <c r="A11">
        <v>5</v>
      </c>
      <c r="B11" s="4" t="s">
        <v>176</v>
      </c>
      <c r="C11" s="4" t="s">
        <v>195</v>
      </c>
      <c r="D11" s="4" t="s">
        <v>196</v>
      </c>
      <c r="E11" s="4"/>
      <c r="F11" s="4" t="s">
        <v>197</v>
      </c>
      <c r="G11" s="13"/>
      <c r="H11" s="4"/>
      <c r="I11" s="227"/>
      <c r="J11" s="58"/>
      <c r="K11" s="58"/>
      <c r="L11" s="67"/>
      <c r="M11" s="65"/>
      <c r="N11" s="66"/>
      <c r="O11" s="81"/>
      <c r="P11" s="6">
        <v>17.63</v>
      </c>
      <c r="Q11" s="4">
        <v>13.2</v>
      </c>
      <c r="R11" s="67">
        <f>Q11+P11</f>
        <v>30.83</v>
      </c>
      <c r="S11" s="60"/>
      <c r="T11" s="58"/>
      <c r="U11" s="67"/>
      <c r="V11" s="60">
        <v>21.38</v>
      </c>
      <c r="W11" s="58">
        <v>13</v>
      </c>
      <c r="X11" s="67">
        <f>V11+W11</f>
        <v>34.379999999999995</v>
      </c>
      <c r="Y11" s="60"/>
      <c r="Z11" s="58"/>
      <c r="AA11" s="67"/>
      <c r="AB11" s="108"/>
      <c r="AC11" s="108"/>
      <c r="AD11" s="108"/>
      <c r="AE11" s="108">
        <f t="shared" si="0"/>
        <v>34.379999999999995</v>
      </c>
    </row>
    <row r="12" spans="1:31" x14ac:dyDescent="0.25">
      <c r="A12">
        <v>6</v>
      </c>
      <c r="B12" s="4" t="s">
        <v>261</v>
      </c>
      <c r="C12" s="4" t="s">
        <v>283</v>
      </c>
      <c r="D12" s="4" t="s">
        <v>196</v>
      </c>
      <c r="E12" s="4"/>
      <c r="F12" s="4" t="s">
        <v>284</v>
      </c>
      <c r="G12" s="312"/>
      <c r="H12" s="58"/>
      <c r="I12" s="46"/>
      <c r="J12" s="60"/>
      <c r="K12" s="58"/>
      <c r="L12" s="67"/>
      <c r="M12" s="674"/>
      <c r="N12" s="66"/>
      <c r="O12" s="673"/>
      <c r="P12" s="66"/>
      <c r="Q12" s="66"/>
      <c r="R12" s="81"/>
      <c r="S12" s="60"/>
      <c r="T12" s="58"/>
      <c r="U12" s="67"/>
      <c r="V12" s="6">
        <v>22.81</v>
      </c>
      <c r="W12" s="4">
        <v>7.98</v>
      </c>
      <c r="X12" s="67">
        <f>W12+V12</f>
        <v>30.79</v>
      </c>
      <c r="Y12" s="60"/>
      <c r="Z12" s="58"/>
      <c r="AA12" s="67"/>
      <c r="AB12" s="108"/>
      <c r="AC12" s="108"/>
      <c r="AD12" s="108"/>
      <c r="AE12" s="108">
        <f t="shared" si="0"/>
        <v>30.79</v>
      </c>
    </row>
    <row r="13" spans="1:31" x14ac:dyDescent="0.25">
      <c r="A13">
        <v>7</v>
      </c>
      <c r="B13" s="4" t="s">
        <v>198</v>
      </c>
      <c r="C13" s="4" t="s">
        <v>199</v>
      </c>
      <c r="D13" s="4" t="s">
        <v>200</v>
      </c>
      <c r="E13" s="4" t="s">
        <v>201</v>
      </c>
      <c r="F13" s="4" t="s">
        <v>202</v>
      </c>
      <c r="G13" s="312"/>
      <c r="H13" s="58"/>
      <c r="I13" s="46"/>
      <c r="J13" s="60"/>
      <c r="K13" s="58"/>
      <c r="L13" s="67"/>
      <c r="M13" s="65"/>
      <c r="N13" s="66"/>
      <c r="O13" s="673"/>
      <c r="P13" s="4">
        <v>19.25</v>
      </c>
      <c r="Q13" s="4">
        <v>8.26</v>
      </c>
      <c r="R13" s="67">
        <f>Q13+P13</f>
        <v>27.509999999999998</v>
      </c>
      <c r="S13" s="60"/>
      <c r="T13" s="58"/>
      <c r="U13" s="67"/>
      <c r="V13" s="6">
        <v>14.25</v>
      </c>
      <c r="W13" s="4">
        <v>13.2</v>
      </c>
      <c r="X13" s="67">
        <f>V13+W13</f>
        <v>27.45</v>
      </c>
      <c r="Y13" s="6"/>
      <c r="Z13" s="4"/>
      <c r="AA13" s="67"/>
      <c r="AB13" s="108"/>
      <c r="AC13" s="108"/>
      <c r="AD13" s="108"/>
      <c r="AE13" s="108">
        <f t="shared" si="0"/>
        <v>27.45</v>
      </c>
    </row>
    <row r="14" spans="1:31" s="234" customFormat="1" x14ac:dyDescent="0.25">
      <c r="A14">
        <v>8</v>
      </c>
      <c r="B14" s="4" t="s">
        <v>261</v>
      </c>
      <c r="C14" s="4" t="s">
        <v>285</v>
      </c>
      <c r="D14" s="4" t="s">
        <v>48</v>
      </c>
      <c r="E14" s="4"/>
      <c r="F14" s="4" t="s">
        <v>286</v>
      </c>
      <c r="G14" s="312"/>
      <c r="H14" s="58"/>
      <c r="I14" s="46"/>
      <c r="J14" s="60"/>
      <c r="K14" s="58"/>
      <c r="L14" s="67"/>
      <c r="M14" s="65"/>
      <c r="N14" s="66"/>
      <c r="O14" s="673"/>
      <c r="P14" s="66"/>
      <c r="Q14" s="66"/>
      <c r="R14" s="81"/>
      <c r="S14" s="60"/>
      <c r="T14" s="58"/>
      <c r="U14" s="67"/>
      <c r="V14" s="6">
        <v>17.75</v>
      </c>
      <c r="W14" s="4">
        <v>8.1199999999999992</v>
      </c>
      <c r="X14" s="67">
        <f>W14+V14</f>
        <v>25.869999999999997</v>
      </c>
      <c r="Y14"/>
      <c r="Z14"/>
      <c r="AA14" s="67"/>
      <c r="AB14" s="108"/>
      <c r="AC14" s="108"/>
      <c r="AD14" s="108"/>
      <c r="AE14" s="108">
        <f t="shared" si="0"/>
        <v>25.869999999999997</v>
      </c>
    </row>
    <row r="15" spans="1:31" ht="18" customHeight="1" x14ac:dyDescent="0.25">
      <c r="A15">
        <v>9</v>
      </c>
      <c r="B15" s="4" t="s">
        <v>176</v>
      </c>
      <c r="C15" s="4" t="s">
        <v>206</v>
      </c>
      <c r="D15" s="4" t="s">
        <v>207</v>
      </c>
      <c r="E15" s="4"/>
      <c r="F15" s="4" t="s">
        <v>208</v>
      </c>
      <c r="G15" s="13"/>
      <c r="H15" s="4"/>
      <c r="I15" s="46"/>
      <c r="J15" s="60"/>
      <c r="K15" s="58"/>
      <c r="L15" s="67"/>
      <c r="M15" s="65"/>
      <c r="N15" s="66"/>
      <c r="O15" s="673"/>
      <c r="P15" s="4">
        <v>19.38</v>
      </c>
      <c r="Q15" s="4" t="s">
        <v>47</v>
      </c>
      <c r="R15" s="67">
        <f>P15</f>
        <v>19.38</v>
      </c>
      <c r="S15" s="60"/>
      <c r="T15" s="58"/>
      <c r="U15" s="310"/>
      <c r="V15" s="58">
        <v>22.56</v>
      </c>
      <c r="W15" s="58">
        <v>2.2000000000000002</v>
      </c>
      <c r="X15" s="67">
        <f>V15+W15</f>
        <v>24.759999999999998</v>
      </c>
      <c r="Y15" s="58"/>
      <c r="Z15" s="58"/>
      <c r="AA15" s="67"/>
      <c r="AB15" s="108"/>
      <c r="AC15" s="108"/>
      <c r="AD15" s="108"/>
      <c r="AE15" s="108">
        <f t="shared" si="0"/>
        <v>24.759999999999998</v>
      </c>
    </row>
    <row r="16" spans="1:31" x14ac:dyDescent="0.25">
      <c r="A16">
        <v>10</v>
      </c>
      <c r="B16" s="4" t="s">
        <v>61</v>
      </c>
      <c r="C16" s="4" t="s">
        <v>62</v>
      </c>
      <c r="D16" s="4" t="s">
        <v>44</v>
      </c>
      <c r="E16" s="4"/>
      <c r="F16" s="4" t="s">
        <v>64</v>
      </c>
      <c r="G16" s="13"/>
      <c r="H16" s="4"/>
      <c r="I16" s="672"/>
      <c r="J16" s="6"/>
      <c r="K16" s="4"/>
      <c r="L16" s="672"/>
      <c r="M16" s="65"/>
      <c r="N16" s="66"/>
      <c r="O16" s="81"/>
      <c r="P16" s="65"/>
      <c r="Q16" s="66"/>
      <c r="R16" s="81"/>
      <c r="S16" s="60"/>
      <c r="T16" s="58"/>
      <c r="U16" s="310"/>
      <c r="V16" s="4">
        <v>18.13</v>
      </c>
      <c r="W16" s="4">
        <v>3.36</v>
      </c>
      <c r="X16" s="67">
        <f>W16+V16</f>
        <v>21.49</v>
      </c>
      <c r="Y16" s="60"/>
      <c r="Z16" s="58"/>
      <c r="AA16" s="67"/>
      <c r="AB16" s="108"/>
      <c r="AC16" s="108"/>
      <c r="AD16" s="108"/>
      <c r="AE16" s="108">
        <f t="shared" si="0"/>
        <v>21.49</v>
      </c>
    </row>
    <row r="17" spans="1:31" x14ac:dyDescent="0.25">
      <c r="A17">
        <v>11</v>
      </c>
      <c r="B17" s="4" t="s">
        <v>198</v>
      </c>
      <c r="C17" s="4" t="s">
        <v>203</v>
      </c>
      <c r="D17" s="4" t="s">
        <v>204</v>
      </c>
      <c r="E17" s="4" t="s">
        <v>201</v>
      </c>
      <c r="F17" s="4" t="s">
        <v>205</v>
      </c>
      <c r="G17" s="13"/>
      <c r="H17" s="4"/>
      <c r="I17" s="46"/>
      <c r="J17" s="60"/>
      <c r="K17" s="58"/>
      <c r="L17" s="67"/>
      <c r="M17" s="65"/>
      <c r="N17" s="66"/>
      <c r="O17" s="81"/>
      <c r="P17" s="6">
        <v>18.690000000000001</v>
      </c>
      <c r="Q17" s="4">
        <v>0</v>
      </c>
      <c r="R17" s="67">
        <f>P17</f>
        <v>18.690000000000001</v>
      </c>
      <c r="S17" s="60"/>
      <c r="T17" s="58"/>
      <c r="U17" s="310"/>
      <c r="V17" s="58">
        <v>18.63</v>
      </c>
      <c r="W17" s="58">
        <v>0</v>
      </c>
      <c r="X17" s="67">
        <f>V17+W17</f>
        <v>18.63</v>
      </c>
      <c r="Y17" s="58"/>
      <c r="Z17" s="58"/>
      <c r="AA17" s="67"/>
      <c r="AB17" s="108"/>
      <c r="AC17" s="108"/>
      <c r="AD17" s="108"/>
      <c r="AE17" s="108">
        <f t="shared" si="0"/>
        <v>18.63</v>
      </c>
    </row>
    <row r="18" spans="1:31" x14ac:dyDescent="0.25">
      <c r="A18">
        <v>12</v>
      </c>
      <c r="B18" s="4" t="s">
        <v>72</v>
      </c>
      <c r="C18" s="4" t="s">
        <v>138</v>
      </c>
      <c r="D18" s="4" t="s">
        <v>126</v>
      </c>
      <c r="E18" s="4"/>
      <c r="F18" s="4" t="s">
        <v>139</v>
      </c>
      <c r="G18" s="4">
        <v>19.37</v>
      </c>
      <c r="H18" s="4" t="s">
        <v>41</v>
      </c>
      <c r="I18" s="224"/>
      <c r="J18" s="58"/>
      <c r="K18" s="58"/>
      <c r="L18" s="133"/>
      <c r="M18" s="389"/>
      <c r="N18" s="66"/>
      <c r="O18" s="67"/>
      <c r="P18" s="65"/>
      <c r="Q18" s="66"/>
      <c r="R18" s="81"/>
      <c r="S18" s="60"/>
      <c r="T18" s="58"/>
      <c r="U18" s="310"/>
      <c r="V18" s="58"/>
      <c r="W18" s="58"/>
      <c r="X18" s="67"/>
      <c r="Y18" s="60"/>
      <c r="Z18" s="58"/>
      <c r="AA18" s="67"/>
      <c r="AB18" s="108"/>
      <c r="AC18" s="108"/>
      <c r="AD18" s="108"/>
      <c r="AE18" s="108">
        <f t="shared" si="0"/>
        <v>0</v>
      </c>
    </row>
    <row r="19" spans="1:31" x14ac:dyDescent="0.25">
      <c r="A19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89"/>
      <c r="N19" s="66"/>
      <c r="O19" s="81"/>
      <c r="P19" s="65"/>
      <c r="Q19" s="66"/>
      <c r="R19" s="81"/>
      <c r="S19" s="60"/>
      <c r="T19" s="58"/>
      <c r="U19" s="310"/>
      <c r="V19" s="58"/>
      <c r="W19" s="58"/>
      <c r="X19" s="67"/>
      <c r="Y19" s="60"/>
      <c r="Z19" s="58"/>
      <c r="AA19" s="67"/>
      <c r="AB19" s="108"/>
      <c r="AC19" s="108"/>
      <c r="AD19" s="108"/>
      <c r="AE19" s="108">
        <f t="shared" ref="AE19:AE27" si="1">AD19+AA19+X19+U19+O19+L19+I19</f>
        <v>0</v>
      </c>
    </row>
    <row r="20" spans="1:31" x14ac:dyDescent="0.25">
      <c r="A20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89"/>
      <c r="N20" s="66"/>
      <c r="O20" s="81"/>
      <c r="P20" s="65"/>
      <c r="Q20" s="66"/>
      <c r="R20" s="81"/>
      <c r="S20" s="60"/>
      <c r="T20" s="58"/>
      <c r="U20" s="310"/>
      <c r="V20" s="4"/>
      <c r="W20" s="4"/>
      <c r="X20" s="67"/>
      <c r="Y20" s="60"/>
      <c r="Z20" s="58"/>
      <c r="AA20" s="67"/>
      <c r="AB20" s="108"/>
      <c r="AC20" s="108"/>
      <c r="AD20" s="108"/>
      <c r="AE20" s="108">
        <f t="shared" si="1"/>
        <v>0</v>
      </c>
    </row>
    <row r="21" spans="1:31" x14ac:dyDescent="0.25">
      <c r="A21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89"/>
      <c r="N21" s="66"/>
      <c r="O21" s="81"/>
      <c r="P21" s="65"/>
      <c r="Q21" s="66"/>
      <c r="R21" s="81"/>
      <c r="S21" s="60"/>
      <c r="T21" s="58"/>
      <c r="U21" s="310"/>
      <c r="V21" s="4"/>
      <c r="W21" s="4"/>
      <c r="X21" s="67"/>
      <c r="Y21" s="58"/>
      <c r="Z21" s="58"/>
      <c r="AA21" s="67"/>
      <c r="AB21" s="108"/>
      <c r="AC21" s="108"/>
      <c r="AD21" s="108"/>
      <c r="AE21" s="108">
        <f t="shared" si="1"/>
        <v>0</v>
      </c>
    </row>
    <row r="22" spans="1:31" x14ac:dyDescent="0.25">
      <c r="A22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389"/>
      <c r="N22" s="66"/>
      <c r="O22" s="67"/>
      <c r="P22" s="6"/>
      <c r="Q22" s="66"/>
      <c r="R22" s="67"/>
      <c r="S22" s="60"/>
      <c r="T22" s="58"/>
      <c r="U22" s="67"/>
      <c r="V22" s="60"/>
      <c r="W22" s="58"/>
      <c r="X22" s="67"/>
      <c r="Y22" s="6"/>
      <c r="Z22" s="4"/>
      <c r="AA22" s="67"/>
      <c r="AB22" s="108"/>
      <c r="AC22" s="108"/>
      <c r="AD22" s="108"/>
      <c r="AE22" s="108">
        <f t="shared" si="1"/>
        <v>0</v>
      </c>
    </row>
    <row r="23" spans="1:31" x14ac:dyDescent="0.25">
      <c r="A23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89"/>
      <c r="N23" s="66"/>
      <c r="O23" s="81"/>
      <c r="P23" s="65"/>
      <c r="Q23" s="66"/>
      <c r="R23" s="81"/>
      <c r="S23" s="60"/>
      <c r="T23" s="58"/>
      <c r="U23" s="67"/>
      <c r="V23" s="6"/>
      <c r="W23" s="4"/>
      <c r="X23" s="67"/>
      <c r="Y23" s="60"/>
      <c r="Z23" s="58"/>
      <c r="AA23" s="67"/>
      <c r="AB23" s="108"/>
      <c r="AC23" s="108"/>
      <c r="AD23" s="108"/>
      <c r="AE23" s="108">
        <f t="shared" si="1"/>
        <v>0</v>
      </c>
    </row>
    <row r="24" spans="1:31" x14ac:dyDescent="0.25">
      <c r="A24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89"/>
      <c r="N24" s="66"/>
      <c r="O24" s="81"/>
      <c r="P24" s="65"/>
      <c r="Q24" s="66"/>
      <c r="R24" s="81"/>
      <c r="S24" s="60"/>
      <c r="T24" s="58"/>
      <c r="U24" s="67"/>
      <c r="V24" s="60"/>
      <c r="W24" s="58"/>
      <c r="X24" s="67"/>
      <c r="Y24" s="60"/>
      <c r="Z24" s="58"/>
      <c r="AA24" s="67"/>
      <c r="AB24" s="108"/>
      <c r="AC24" s="108"/>
      <c r="AD24" s="108"/>
      <c r="AE24" s="108">
        <f t="shared" si="1"/>
        <v>0</v>
      </c>
    </row>
    <row r="25" spans="1:31" x14ac:dyDescent="0.25">
      <c r="A25">
        <v>19</v>
      </c>
      <c r="B25" s="648"/>
      <c r="C25" s="648"/>
      <c r="D25" s="648"/>
      <c r="E25" s="648"/>
      <c r="G25" s="359"/>
      <c r="H25" s="71"/>
      <c r="I25" s="92"/>
      <c r="J25" s="70"/>
      <c r="K25" s="71"/>
      <c r="L25" s="72"/>
      <c r="M25" s="65"/>
      <c r="N25" s="66"/>
      <c r="O25" s="81"/>
      <c r="P25" s="65"/>
      <c r="Q25" s="66"/>
      <c r="R25" s="81"/>
      <c r="S25" s="60"/>
      <c r="T25" s="58"/>
      <c r="U25" s="67"/>
      <c r="V25" s="60"/>
      <c r="W25" s="58"/>
      <c r="X25" s="67"/>
      <c r="Y25" s="60"/>
      <c r="Z25" s="58"/>
      <c r="AA25" s="67"/>
      <c r="AB25" s="108"/>
      <c r="AC25" s="108"/>
      <c r="AD25" s="108"/>
      <c r="AE25" s="108">
        <f t="shared" si="1"/>
        <v>0</v>
      </c>
    </row>
    <row r="26" spans="1:31" x14ac:dyDescent="0.25">
      <c r="A26">
        <v>20</v>
      </c>
      <c r="B26" s="4"/>
      <c r="C26" s="4"/>
      <c r="D26" s="4"/>
      <c r="E26" s="4"/>
      <c r="F26" s="4"/>
      <c r="G26" s="58"/>
      <c r="H26" s="58"/>
      <c r="I26" s="46"/>
      <c r="J26" s="60"/>
      <c r="K26" s="58"/>
      <c r="L26" s="67"/>
      <c r="M26" s="65"/>
      <c r="N26" s="66"/>
      <c r="O26" s="81"/>
      <c r="P26" s="65"/>
      <c r="Q26" s="66"/>
      <c r="R26" s="81"/>
      <c r="S26" s="60"/>
      <c r="T26" s="58"/>
      <c r="U26" s="67"/>
      <c r="V26" s="60"/>
      <c r="W26" s="58"/>
      <c r="X26" s="67"/>
      <c r="Y26" s="60"/>
      <c r="Z26" s="58"/>
      <c r="AA26" s="67"/>
      <c r="AB26" s="108"/>
      <c r="AC26" s="108"/>
      <c r="AD26" s="108"/>
      <c r="AE26" s="108">
        <f t="shared" si="1"/>
        <v>0</v>
      </c>
    </row>
    <row r="27" spans="1:31" x14ac:dyDescent="0.25">
      <c r="A27">
        <v>21</v>
      </c>
      <c r="B27" s="4"/>
      <c r="C27" s="4"/>
      <c r="D27" s="4"/>
      <c r="E27" s="4"/>
      <c r="F27" s="4"/>
      <c r="G27" s="4"/>
      <c r="H27" s="4"/>
      <c r="I27" s="46"/>
      <c r="J27" s="60"/>
      <c r="K27" s="58"/>
      <c r="L27" s="67"/>
      <c r="M27" s="65"/>
      <c r="N27" s="66"/>
      <c r="O27" s="81"/>
      <c r="P27" s="65"/>
      <c r="Q27" s="66"/>
      <c r="R27" s="81"/>
      <c r="S27" s="60"/>
      <c r="T27" s="58"/>
      <c r="U27" s="67"/>
      <c r="V27" s="60"/>
      <c r="W27" s="58"/>
      <c r="X27" s="67"/>
      <c r="Y27" s="60"/>
      <c r="Z27" s="58"/>
      <c r="AA27" s="67"/>
      <c r="AB27" s="108"/>
      <c r="AC27" s="108"/>
      <c r="AD27" s="108"/>
      <c r="AE27" s="108">
        <f t="shared" si="1"/>
        <v>0</v>
      </c>
    </row>
    <row r="28" spans="1:31" x14ac:dyDescent="0.25">
      <c r="B28" s="4"/>
      <c r="C28" s="4"/>
      <c r="D28" s="4"/>
      <c r="E28" s="4"/>
      <c r="F28" s="4"/>
      <c r="G28" s="4"/>
      <c r="H28" s="4"/>
      <c r="I28" s="46"/>
      <c r="J28" s="60"/>
      <c r="K28" s="58"/>
      <c r="L28" s="67"/>
      <c r="M28" s="65"/>
      <c r="N28" s="66"/>
      <c r="O28" s="81"/>
      <c r="P28" s="65"/>
      <c r="Q28" s="66"/>
      <c r="R28" s="81"/>
      <c r="S28" s="60"/>
      <c r="T28" s="58"/>
      <c r="U28" s="67"/>
      <c r="V28" s="60"/>
      <c r="W28" s="58"/>
      <c r="X28" s="67"/>
      <c r="Y28" s="60"/>
      <c r="Z28" s="58"/>
      <c r="AA28" s="67"/>
      <c r="AB28" s="108"/>
      <c r="AC28" s="108"/>
      <c r="AD28" s="108"/>
      <c r="AE28" s="108"/>
    </row>
    <row r="29" spans="1:31" x14ac:dyDescent="0.25">
      <c r="B29" s="4"/>
      <c r="C29" s="4"/>
      <c r="D29" s="4"/>
      <c r="E29" s="4"/>
      <c r="F29" s="4"/>
      <c r="G29" s="4"/>
      <c r="H29" s="4"/>
      <c r="I29" s="46"/>
      <c r="J29" s="60"/>
      <c r="K29" s="58"/>
      <c r="L29" s="67"/>
      <c r="M29" s="65"/>
      <c r="N29" s="66"/>
      <c r="O29" s="81"/>
      <c r="P29" s="65"/>
      <c r="Q29" s="66"/>
      <c r="R29" s="81"/>
      <c r="S29" s="60"/>
      <c r="T29" s="58"/>
      <c r="U29" s="67"/>
      <c r="V29" s="60"/>
      <c r="W29" s="58"/>
      <c r="X29" s="67"/>
      <c r="Y29" s="60"/>
      <c r="Z29" s="58"/>
      <c r="AA29" s="67"/>
      <c r="AB29" s="108"/>
      <c r="AC29" s="108"/>
      <c r="AD29" s="108"/>
      <c r="AE29" s="108"/>
    </row>
    <row r="30" spans="1:31" x14ac:dyDescent="0.25">
      <c r="B30" s="4"/>
      <c r="C30" s="4"/>
      <c r="D30" s="4"/>
      <c r="E30" s="4"/>
      <c r="F30" s="4"/>
      <c r="G30" s="4"/>
      <c r="H30" s="4"/>
      <c r="I30" s="46"/>
      <c r="J30" s="60"/>
      <c r="K30" s="58"/>
      <c r="L30" s="67"/>
      <c r="M30" s="65"/>
      <c r="N30" s="66"/>
      <c r="O30" s="81"/>
      <c r="P30" s="65"/>
      <c r="Q30" s="66"/>
      <c r="R30" s="81"/>
      <c r="S30" s="60"/>
      <c r="T30" s="58"/>
      <c r="U30" s="67"/>
      <c r="V30" s="60"/>
      <c r="W30" s="58"/>
      <c r="X30" s="67"/>
      <c r="Y30" s="60"/>
      <c r="Z30" s="58"/>
      <c r="AA30" s="67"/>
      <c r="AB30" s="108"/>
      <c r="AC30" s="108"/>
      <c r="AD30" s="108"/>
      <c r="AE30" s="108"/>
    </row>
    <row r="31" spans="1:31" x14ac:dyDescent="0.25">
      <c r="B31" s="4"/>
      <c r="C31" s="4"/>
      <c r="D31" s="4"/>
      <c r="E31" s="4"/>
      <c r="F31" s="4"/>
      <c r="G31" s="4"/>
      <c r="H31" s="4"/>
      <c r="I31" s="46"/>
      <c r="J31" s="60"/>
      <c r="K31" s="58"/>
      <c r="L31" s="67"/>
      <c r="M31" s="65"/>
      <c r="N31" s="66"/>
      <c r="O31" s="67"/>
      <c r="P31" s="65"/>
      <c r="Q31" s="66"/>
      <c r="R31" s="67"/>
      <c r="S31" s="60"/>
      <c r="T31" s="58"/>
      <c r="U31" s="67"/>
      <c r="V31" s="60"/>
      <c r="W31" s="58"/>
      <c r="X31" s="67"/>
      <c r="Y31" s="60"/>
      <c r="Z31" s="58"/>
      <c r="AA31" s="67"/>
      <c r="AB31" s="108"/>
      <c r="AC31" s="108"/>
      <c r="AD31" s="108"/>
      <c r="AE31" s="108"/>
    </row>
    <row r="32" spans="1:31" x14ac:dyDescent="0.25">
      <c r="B32" s="170"/>
      <c r="C32" s="340"/>
      <c r="D32" s="340"/>
      <c r="E32" s="340"/>
      <c r="F32" s="388"/>
      <c r="G32" s="60"/>
      <c r="H32" s="58"/>
      <c r="I32" s="46"/>
      <c r="J32" s="60"/>
      <c r="K32" s="58"/>
      <c r="L32" s="67"/>
      <c r="M32" s="65"/>
      <c r="N32" s="66"/>
      <c r="O32" s="81"/>
      <c r="P32" s="65"/>
      <c r="Q32" s="66"/>
      <c r="R32" s="81"/>
      <c r="S32" s="60"/>
      <c r="T32" s="58"/>
      <c r="U32" s="67"/>
      <c r="V32" s="60"/>
      <c r="W32" s="58"/>
      <c r="X32" s="67"/>
      <c r="Y32" s="60"/>
      <c r="Z32" s="58"/>
      <c r="AA32" s="67"/>
      <c r="AB32" s="108"/>
      <c r="AC32" s="108"/>
      <c r="AD32" s="108"/>
      <c r="AE32" s="108"/>
    </row>
    <row r="33" spans="2:31" x14ac:dyDescent="0.25">
      <c r="B33" s="170"/>
      <c r="C33" s="340"/>
      <c r="D33" s="340"/>
      <c r="E33" s="340"/>
      <c r="F33" s="388"/>
      <c r="G33" s="60"/>
      <c r="H33" s="58"/>
      <c r="I33" s="46"/>
      <c r="J33" s="60"/>
      <c r="K33" s="58"/>
      <c r="L33" s="67"/>
      <c r="M33" s="65"/>
      <c r="N33" s="66"/>
      <c r="O33" s="81"/>
      <c r="P33" s="65"/>
      <c r="Q33" s="66"/>
      <c r="R33" s="81"/>
      <c r="S33" s="60"/>
      <c r="T33" s="58"/>
      <c r="U33" s="67"/>
      <c r="V33" s="60"/>
      <c r="W33" s="58"/>
      <c r="X33" s="67"/>
      <c r="Y33" s="60"/>
      <c r="Z33" s="58"/>
      <c r="AA33" s="67"/>
      <c r="AB33" s="108"/>
      <c r="AC33" s="108"/>
      <c r="AD33" s="108"/>
      <c r="AE33" s="108"/>
    </row>
    <row r="34" spans="2:3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67"/>
      <c r="M34" s="65"/>
      <c r="N34" s="66"/>
      <c r="O34" s="81"/>
      <c r="P34" s="65"/>
      <c r="Q34" s="66"/>
      <c r="R34" s="81"/>
      <c r="S34" s="60"/>
      <c r="T34" s="58"/>
      <c r="U34" s="67"/>
      <c r="V34" s="60"/>
      <c r="W34" s="58"/>
      <c r="X34" s="67"/>
      <c r="Y34" s="60"/>
      <c r="Z34" s="58"/>
      <c r="AA34" s="67"/>
      <c r="AB34" s="108"/>
      <c r="AC34" s="108"/>
      <c r="AD34" s="108"/>
      <c r="AE34" s="108"/>
    </row>
    <row r="35" spans="2:3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133"/>
      <c r="M35" s="389"/>
      <c r="N35" s="66"/>
      <c r="O35" s="81"/>
      <c r="P35" s="65"/>
      <c r="Q35" s="66"/>
      <c r="R35" s="81"/>
      <c r="S35" s="60"/>
      <c r="T35" s="58"/>
      <c r="U35" s="67"/>
      <c r="V35" s="60"/>
      <c r="W35" s="58"/>
      <c r="X35" s="67"/>
      <c r="Y35" s="60"/>
      <c r="Z35" s="58"/>
      <c r="AA35" s="67"/>
      <c r="AB35" s="108"/>
      <c r="AC35" s="108"/>
      <c r="AD35" s="108"/>
      <c r="AE35" s="108"/>
    </row>
    <row r="36" spans="2:3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72"/>
      <c r="M36" s="65"/>
      <c r="N36" s="66"/>
      <c r="O36" s="81"/>
      <c r="P36" s="65"/>
      <c r="Q36" s="66"/>
      <c r="R36" s="81"/>
      <c r="S36" s="60"/>
      <c r="T36" s="58"/>
      <c r="U36" s="67"/>
      <c r="V36" s="60"/>
      <c r="W36" s="58"/>
      <c r="X36" s="67"/>
      <c r="Y36" s="60"/>
      <c r="Z36" s="58"/>
      <c r="AA36" s="67"/>
      <c r="AB36" s="108"/>
      <c r="AC36" s="108"/>
      <c r="AD36" s="108"/>
      <c r="AE36" s="108"/>
    </row>
    <row r="37" spans="2:31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7"/>
      <c r="M37" s="123"/>
      <c r="N37" s="124"/>
      <c r="O37" s="125"/>
      <c r="P37" s="123"/>
      <c r="Q37" s="124"/>
      <c r="R37" s="125"/>
      <c r="S37" s="86"/>
      <c r="T37" s="87"/>
      <c r="U37" s="97"/>
      <c r="V37" s="86"/>
      <c r="W37" s="87"/>
      <c r="X37" s="97"/>
      <c r="Y37" s="86"/>
      <c r="Z37" s="87"/>
      <c r="AA37" s="97"/>
      <c r="AB37" s="126"/>
      <c r="AC37" s="126"/>
      <c r="AD37" s="126"/>
      <c r="AE37" s="126"/>
    </row>
    <row r="38" spans="2:31" s="4" customFormat="1" x14ac:dyDescent="0.25">
      <c r="L38" s="133"/>
      <c r="M38" s="66"/>
      <c r="N38" s="66"/>
      <c r="O38" s="66"/>
      <c r="P38" s="66"/>
      <c r="Q38" s="66"/>
      <c r="R38" s="66"/>
      <c r="S38" s="58"/>
      <c r="T38" s="58"/>
      <c r="U38" s="133"/>
      <c r="V38" s="58"/>
      <c r="W38" s="58"/>
      <c r="X38" s="133"/>
      <c r="Y38" s="58"/>
      <c r="Z38" s="58"/>
      <c r="AA38" s="133"/>
      <c r="AB38" s="133"/>
      <c r="AC38" s="133"/>
      <c r="AD38" s="133"/>
      <c r="AE38" s="133"/>
    </row>
    <row r="39" spans="2:31" s="4" customFormat="1" x14ac:dyDescent="0.25">
      <c r="L39" s="133"/>
      <c r="M39" s="66"/>
      <c r="N39" s="66"/>
      <c r="O39" s="66"/>
      <c r="P39" s="66"/>
      <c r="Q39" s="66"/>
      <c r="R39" s="66"/>
      <c r="S39" s="58"/>
      <c r="T39" s="58"/>
      <c r="U39" s="133"/>
      <c r="V39" s="58"/>
      <c r="W39" s="58"/>
      <c r="X39" s="133"/>
      <c r="Y39" s="58"/>
      <c r="Z39" s="58"/>
      <c r="AA39" s="133"/>
      <c r="AB39" s="133"/>
      <c r="AC39" s="133"/>
      <c r="AD39" s="133"/>
      <c r="AE39" s="133"/>
    </row>
    <row r="40" spans="2:31" s="4" customFormat="1" x14ac:dyDescent="0.25">
      <c r="L40" s="133"/>
      <c r="M40" s="66"/>
      <c r="N40" s="66"/>
      <c r="O40" s="66"/>
      <c r="P40" s="66"/>
      <c r="Q40" s="66"/>
      <c r="R40" s="66"/>
      <c r="S40" s="58"/>
      <c r="T40" s="58"/>
      <c r="U40" s="133"/>
      <c r="V40" s="58"/>
      <c r="W40" s="58"/>
      <c r="X40" s="133"/>
      <c r="Y40" s="58"/>
      <c r="Z40" s="58"/>
      <c r="AA40" s="133"/>
      <c r="AB40" s="133"/>
      <c r="AC40" s="133"/>
      <c r="AD40" s="133"/>
      <c r="AE40" s="133"/>
    </row>
    <row r="41" spans="2:31" s="4" customFormat="1" x14ac:dyDescent="0.25">
      <c r="L41" s="133"/>
      <c r="M41" s="66"/>
      <c r="N41" s="66"/>
      <c r="O41" s="66"/>
      <c r="P41" s="66"/>
      <c r="Q41" s="66"/>
      <c r="R41" s="66"/>
      <c r="S41" s="58"/>
      <c r="T41" s="58"/>
      <c r="U41" s="133"/>
      <c r="V41" s="58"/>
      <c r="W41" s="58"/>
      <c r="X41" s="133"/>
      <c r="Y41" s="58"/>
      <c r="Z41" s="58"/>
      <c r="AA41" s="133"/>
      <c r="AB41" s="133"/>
      <c r="AC41" s="133"/>
      <c r="AD41" s="133"/>
      <c r="AE41" s="133"/>
    </row>
    <row r="42" spans="2:31" s="4" customFormat="1" x14ac:dyDescent="0.25">
      <c r="B42" s="340"/>
      <c r="C42" s="340"/>
      <c r="D42" s="340"/>
      <c r="E42" s="340"/>
      <c r="F42" s="340"/>
      <c r="G42" s="58"/>
      <c r="H42" s="58"/>
      <c r="I42" s="224"/>
      <c r="J42" s="58"/>
      <c r="K42" s="58"/>
      <c r="L42" s="133"/>
      <c r="M42" s="66"/>
      <c r="N42" s="66"/>
      <c r="O42" s="66"/>
      <c r="P42" s="66"/>
      <c r="Q42" s="66"/>
      <c r="R42" s="66"/>
      <c r="S42" s="58"/>
      <c r="T42" s="58"/>
      <c r="U42" s="133"/>
      <c r="V42" s="58"/>
      <c r="W42" s="58"/>
      <c r="X42" s="133"/>
      <c r="Y42" s="58"/>
      <c r="Z42" s="58"/>
      <c r="AA42" s="133"/>
      <c r="AB42" s="133"/>
      <c r="AC42" s="133"/>
      <c r="AD42" s="133"/>
      <c r="AE42" s="133"/>
    </row>
    <row r="43" spans="2:31" x14ac:dyDescent="0.25">
      <c r="B43" s="390"/>
      <c r="C43" s="391"/>
      <c r="D43" s="391"/>
      <c r="E43" s="391"/>
      <c r="F43" s="392"/>
      <c r="G43" s="70"/>
      <c r="H43" s="71"/>
      <c r="I43" s="92">
        <f>G43+H43</f>
        <v>0</v>
      </c>
      <c r="J43" s="70"/>
      <c r="K43" s="71"/>
      <c r="L43" s="72"/>
      <c r="M43" s="393"/>
      <c r="N43" s="394"/>
      <c r="O43" s="395"/>
      <c r="P43" s="393"/>
      <c r="Q43" s="394"/>
      <c r="R43" s="395"/>
      <c r="S43" s="70"/>
      <c r="T43" s="71"/>
      <c r="U43" s="72"/>
      <c r="V43" s="70"/>
      <c r="W43" s="71"/>
      <c r="X43" s="72"/>
      <c r="Y43" s="70"/>
      <c r="Z43" s="71"/>
      <c r="AA43" s="72"/>
      <c r="AB43" s="307"/>
      <c r="AC43" s="307"/>
      <c r="AD43" s="307"/>
      <c r="AE43" s="307"/>
    </row>
    <row r="44" spans="2:31" x14ac:dyDescent="0.25">
      <c r="B44" s="170"/>
      <c r="C44" s="340"/>
      <c r="D44" s="340"/>
      <c r="E44" s="340"/>
      <c r="F44" s="388"/>
      <c r="G44" s="60"/>
      <c r="H44" s="58"/>
      <c r="I44" s="46"/>
      <c r="J44" s="60"/>
      <c r="K44" s="58"/>
      <c r="L44" s="67"/>
      <c r="M44" s="65"/>
      <c r="N44" s="66"/>
      <c r="O44" s="81"/>
      <c r="P44" s="65"/>
      <c r="Q44" s="66"/>
      <c r="R44" s="81"/>
      <c r="S44" s="60"/>
      <c r="T44" s="58"/>
      <c r="U44" s="67"/>
      <c r="V44" s="60"/>
      <c r="W44" s="58"/>
      <c r="X44" s="67"/>
      <c r="Y44" s="60"/>
      <c r="Z44" s="58"/>
      <c r="AA44" s="67"/>
      <c r="AB44" s="108"/>
      <c r="AC44" s="108"/>
      <c r="AD44" s="108"/>
      <c r="AE44" s="108"/>
    </row>
    <row r="45" spans="2:31" x14ac:dyDescent="0.25">
      <c r="B45" s="170"/>
      <c r="C45" s="340"/>
      <c r="D45" s="340"/>
      <c r="E45" s="340"/>
      <c r="F45" s="388"/>
      <c r="G45" s="60"/>
      <c r="H45" s="58"/>
      <c r="I45" s="46">
        <f>G45+H45</f>
        <v>0</v>
      </c>
      <c r="J45" s="60"/>
      <c r="K45" s="58"/>
      <c r="L45" s="67"/>
      <c r="M45" s="65"/>
      <c r="N45" s="66"/>
      <c r="O45" s="81"/>
      <c r="P45" s="65"/>
      <c r="Q45" s="66"/>
      <c r="R45" s="81"/>
      <c r="S45" s="60"/>
      <c r="T45" s="58"/>
      <c r="U45" s="67"/>
      <c r="V45" s="60"/>
      <c r="W45" s="58"/>
      <c r="X45" s="67"/>
      <c r="Y45" s="60"/>
      <c r="Z45" s="58"/>
      <c r="AA45" s="67"/>
      <c r="AB45" s="108"/>
      <c r="AC45" s="108"/>
      <c r="AD45" s="108"/>
      <c r="AE45" s="108"/>
    </row>
    <row r="46" spans="2:31" x14ac:dyDescent="0.25">
      <c r="B46" s="170"/>
      <c r="C46" s="340"/>
      <c r="D46" s="340"/>
      <c r="E46" s="340"/>
      <c r="F46" s="388"/>
      <c r="G46" s="60"/>
      <c r="H46" s="58"/>
      <c r="I46" s="46"/>
      <c r="J46" s="60"/>
      <c r="K46" s="58"/>
      <c r="L46" s="67"/>
      <c r="M46" s="65"/>
      <c r="N46" s="66"/>
      <c r="O46" s="81"/>
      <c r="P46" s="65"/>
      <c r="Q46" s="66"/>
      <c r="R46" s="81"/>
      <c r="S46" s="60"/>
      <c r="T46" s="58"/>
      <c r="U46" s="67"/>
      <c r="V46" s="60"/>
      <c r="W46" s="58"/>
      <c r="X46" s="67"/>
      <c r="Y46" s="60"/>
      <c r="Z46" s="58"/>
      <c r="AA46" s="67"/>
      <c r="AB46" s="108"/>
      <c r="AC46" s="108"/>
      <c r="AD46" s="108"/>
      <c r="AE46" s="108"/>
    </row>
    <row r="47" spans="2:31" x14ac:dyDescent="0.25">
      <c r="B47" s="170"/>
      <c r="C47" s="340"/>
      <c r="D47" s="340"/>
      <c r="E47" s="340"/>
      <c r="F47" s="388"/>
      <c r="G47" s="60"/>
      <c r="H47" s="58"/>
      <c r="I47" s="46">
        <f>G47+H47</f>
        <v>0</v>
      </c>
      <c r="J47" s="60"/>
      <c r="K47" s="58"/>
      <c r="L47" s="67"/>
      <c r="M47" s="65"/>
      <c r="N47" s="66"/>
      <c r="O47" s="81"/>
      <c r="P47" s="65"/>
      <c r="Q47" s="66"/>
      <c r="R47" s="81"/>
      <c r="S47" s="60"/>
      <c r="T47" s="58"/>
      <c r="U47" s="67"/>
      <c r="V47" s="60"/>
      <c r="W47" s="58"/>
      <c r="X47" s="67"/>
      <c r="Y47" s="60"/>
      <c r="Z47" s="58"/>
      <c r="AA47" s="67"/>
      <c r="AB47" s="108"/>
      <c r="AC47" s="108"/>
      <c r="AD47" s="108"/>
      <c r="AE47" s="108"/>
    </row>
    <row r="48" spans="2:31" x14ac:dyDescent="0.25">
      <c r="B48" s="170"/>
      <c r="C48" s="340"/>
      <c r="D48" s="340"/>
      <c r="E48" s="340"/>
      <c r="F48" s="388"/>
      <c r="G48" s="60"/>
      <c r="H48" s="58"/>
      <c r="I48" s="46"/>
      <c r="J48" s="60"/>
      <c r="K48" s="58"/>
      <c r="L48" s="67"/>
      <c r="M48" s="65"/>
      <c r="N48" s="66"/>
      <c r="O48" s="81"/>
      <c r="P48" s="65"/>
      <c r="Q48" s="66"/>
      <c r="R48" s="81"/>
      <c r="S48" s="60"/>
      <c r="T48" s="58"/>
      <c r="U48" s="67"/>
      <c r="V48" s="60"/>
      <c r="W48" s="58"/>
      <c r="X48" s="67"/>
      <c r="Y48" s="60"/>
      <c r="Z48" s="58"/>
      <c r="AA48" s="67"/>
      <c r="AB48" s="108"/>
      <c r="AC48" s="108"/>
      <c r="AD48" s="108"/>
      <c r="AE48" s="108"/>
    </row>
    <row r="49" spans="2:31" x14ac:dyDescent="0.25">
      <c r="B49" s="170"/>
      <c r="C49" s="340"/>
      <c r="D49" s="340"/>
      <c r="E49" s="340"/>
      <c r="F49" s="388"/>
      <c r="G49" s="60"/>
      <c r="H49" s="58"/>
      <c r="I49" s="46">
        <f>G49+H49</f>
        <v>0</v>
      </c>
      <c r="J49" s="60"/>
      <c r="K49" s="58"/>
      <c r="L49" s="67"/>
      <c r="M49" s="65"/>
      <c r="N49" s="66"/>
      <c r="O49" s="81"/>
      <c r="P49" s="65"/>
      <c r="Q49" s="66"/>
      <c r="R49" s="81"/>
      <c r="S49" s="60"/>
      <c r="T49" s="58"/>
      <c r="U49" s="67"/>
      <c r="V49" s="60"/>
      <c r="W49" s="58"/>
      <c r="X49" s="67"/>
      <c r="Y49" s="60"/>
      <c r="Z49" s="58"/>
      <c r="AA49" s="67"/>
      <c r="AB49" s="108"/>
      <c r="AC49" s="108"/>
      <c r="AD49" s="108"/>
      <c r="AE49" s="108"/>
    </row>
    <row r="50" spans="2:31" x14ac:dyDescent="0.25">
      <c r="B50" s="170"/>
      <c r="C50" s="340"/>
      <c r="D50" s="340"/>
      <c r="E50" s="340"/>
      <c r="F50" s="388"/>
      <c r="G50" s="60"/>
      <c r="H50" s="58"/>
      <c r="I50" s="46"/>
      <c r="J50" s="60"/>
      <c r="K50" s="58"/>
      <c r="L50" s="67">
        <f>J50+K50</f>
        <v>0</v>
      </c>
      <c r="M50" s="65"/>
      <c r="N50" s="66"/>
      <c r="O50" s="81"/>
      <c r="P50" s="65"/>
      <c r="Q50" s="66"/>
      <c r="R50" s="81"/>
      <c r="S50" s="60"/>
      <c r="T50" s="58"/>
      <c r="U50" s="67"/>
      <c r="V50" s="60"/>
      <c r="W50" s="58"/>
      <c r="X50" s="67"/>
      <c r="Y50" s="60"/>
      <c r="Z50" s="58"/>
      <c r="AA50" s="67"/>
      <c r="AB50" s="108"/>
      <c r="AC50" s="108"/>
      <c r="AD50" s="108"/>
      <c r="AE50" s="108"/>
    </row>
    <row r="51" spans="2:31" x14ac:dyDescent="0.25">
      <c r="B51" s="150"/>
      <c r="C51" s="157"/>
      <c r="D51" s="157"/>
      <c r="E51" s="157"/>
      <c r="F51" s="200"/>
      <c r="G51" s="60"/>
      <c r="H51" s="58"/>
      <c r="I51" s="46"/>
      <c r="J51" s="60"/>
      <c r="K51" s="58"/>
      <c r="L51" s="67"/>
      <c r="M51" s="65"/>
      <c r="N51" s="66"/>
      <c r="O51" s="81"/>
      <c r="P51" s="65"/>
      <c r="Q51" s="66"/>
      <c r="R51" s="81"/>
      <c r="S51" s="60"/>
      <c r="T51" s="58"/>
      <c r="U51" s="67"/>
      <c r="V51" s="60"/>
      <c r="W51" s="58"/>
      <c r="X51" s="67"/>
      <c r="Y51" s="60"/>
      <c r="Z51" s="58"/>
      <c r="AA51" s="67"/>
      <c r="AB51" s="108"/>
      <c r="AC51" s="108"/>
      <c r="AD51" s="108"/>
      <c r="AE51" s="108"/>
    </row>
    <row r="52" spans="2:31" ht="15.75" thickBot="1" x14ac:dyDescent="0.3">
      <c r="B52" s="153"/>
      <c r="C52" s="396"/>
      <c r="D52" s="396"/>
      <c r="E52" s="396"/>
      <c r="F52" s="203"/>
      <c r="G52" s="61"/>
      <c r="H52" s="59"/>
      <c r="I52" s="248"/>
      <c r="J52" s="61"/>
      <c r="K52" s="59"/>
      <c r="L52" s="68"/>
      <c r="M52" s="82"/>
      <c r="N52" s="83"/>
      <c r="O52" s="84"/>
      <c r="P52" s="82"/>
      <c r="Q52" s="83"/>
      <c r="R52" s="84"/>
      <c r="S52" s="61"/>
      <c r="T52" s="59"/>
      <c r="U52" s="68"/>
      <c r="V52" s="61"/>
      <c r="W52" s="59"/>
      <c r="X52" s="68"/>
      <c r="Y52" s="61"/>
      <c r="Z52" s="59"/>
      <c r="AA52" s="68"/>
      <c r="AB52" s="126"/>
      <c r="AC52" s="126"/>
      <c r="AD52" s="126"/>
      <c r="AE52" s="108"/>
    </row>
    <row r="53" spans="2:31" ht="15.75" hidden="1" thickBot="1" x14ac:dyDescent="0.3">
      <c r="B53" s="397"/>
      <c r="C53" s="398"/>
      <c r="D53" s="398"/>
      <c r="E53" s="398"/>
      <c r="F53" s="399"/>
      <c r="G53" s="400"/>
      <c r="H53" s="401"/>
      <c r="I53" s="402">
        <f>G53+H53</f>
        <v>0</v>
      </c>
      <c r="J53" s="400"/>
      <c r="K53" s="401"/>
      <c r="L53" s="403">
        <f>J53+K53</f>
        <v>0</v>
      </c>
      <c r="M53" s="404"/>
      <c r="N53" s="404"/>
      <c r="O53" s="404"/>
      <c r="P53" s="404"/>
      <c r="Q53" s="404"/>
      <c r="R53" s="404"/>
      <c r="S53" s="400"/>
      <c r="T53" s="401"/>
      <c r="U53" s="403">
        <f>S53+T53</f>
        <v>0</v>
      </c>
      <c r="V53" s="400"/>
      <c r="W53" s="401"/>
      <c r="X53" s="403">
        <f>V53+W53</f>
        <v>0</v>
      </c>
      <c r="Y53" s="291"/>
      <c r="Z53" s="291"/>
      <c r="AA53" s="291"/>
      <c r="AB53" s="291"/>
      <c r="AC53" s="291"/>
      <c r="AD53" s="291"/>
      <c r="AE53" s="3">
        <f>W53+X53</f>
        <v>0</v>
      </c>
    </row>
    <row r="54" spans="2:31" hidden="1" x14ac:dyDescent="0.25">
      <c r="B54" s="405"/>
      <c r="C54" s="24"/>
      <c r="D54" s="24"/>
      <c r="E54" s="24"/>
      <c r="F54" s="25"/>
      <c r="G54" s="15"/>
      <c r="H54" s="16"/>
      <c r="I54" s="17">
        <f>G54+H54</f>
        <v>0</v>
      </c>
      <c r="J54" s="15"/>
      <c r="K54" s="16"/>
      <c r="L54" s="17">
        <f>J54+K54</f>
        <v>0</v>
      </c>
      <c r="M54" s="77"/>
      <c r="N54" s="77"/>
      <c r="O54" s="77"/>
      <c r="P54" s="77"/>
      <c r="Q54" s="77"/>
      <c r="R54" s="77"/>
      <c r="S54" s="15"/>
      <c r="T54" s="16"/>
      <c r="U54" s="17">
        <f>S54+T54</f>
        <v>0</v>
      </c>
      <c r="V54" s="15"/>
      <c r="W54" s="16"/>
      <c r="X54" s="17">
        <f>V54+W54</f>
        <v>0</v>
      </c>
      <c r="Y54" s="117"/>
      <c r="Z54" s="117"/>
      <c r="AA54" s="117"/>
      <c r="AB54" s="117"/>
      <c r="AC54" s="117"/>
      <c r="AD54" s="117"/>
      <c r="AE54" s="3">
        <f>W54+X54</f>
        <v>0</v>
      </c>
    </row>
    <row r="55" spans="2:31" hidden="1" x14ac:dyDescent="0.25">
      <c r="B55" s="406"/>
      <c r="C55" s="7"/>
      <c r="D55" s="7"/>
      <c r="E55" s="7"/>
      <c r="F55" s="8"/>
      <c r="G55" s="6"/>
      <c r="H55" s="4"/>
      <c r="I55" s="5">
        <f>G55+H55</f>
        <v>0</v>
      </c>
      <c r="J55" s="6"/>
      <c r="K55" s="4"/>
      <c r="L55" s="5">
        <f>J55+K55</f>
        <v>0</v>
      </c>
      <c r="M55" s="78"/>
      <c r="N55" s="78"/>
      <c r="O55" s="78"/>
      <c r="P55" s="78"/>
      <c r="Q55" s="78"/>
      <c r="R55" s="78"/>
      <c r="S55" s="6"/>
      <c r="T55" s="4"/>
      <c r="U55" s="5">
        <f>S55+T55</f>
        <v>0</v>
      </c>
      <c r="V55" s="6"/>
      <c r="W55" s="4"/>
      <c r="X55" s="5">
        <f>V55+W55</f>
        <v>0</v>
      </c>
      <c r="Y55" s="93"/>
      <c r="Z55" s="93"/>
      <c r="AA55" s="93"/>
      <c r="AB55" s="93"/>
      <c r="AC55" s="93"/>
      <c r="AD55" s="93"/>
      <c r="AE55" s="3">
        <f>W55+X55</f>
        <v>0</v>
      </c>
    </row>
    <row r="56" spans="2:31" ht="15.75" hidden="1" thickBot="1" x14ac:dyDescent="0.3">
      <c r="B56" s="406"/>
      <c r="C56" s="7"/>
      <c r="D56" s="7"/>
      <c r="E56" s="7"/>
      <c r="F56" s="8"/>
      <c r="G56" s="6"/>
      <c r="H56" s="9"/>
      <c r="I56" s="10">
        <f>G56+H56</f>
        <v>0</v>
      </c>
      <c r="J56" s="11"/>
      <c r="K56" s="9"/>
      <c r="L56" s="10">
        <f>J56+K56</f>
        <v>0</v>
      </c>
      <c r="M56" s="79"/>
      <c r="N56" s="79"/>
      <c r="O56" s="79"/>
      <c r="P56" s="79"/>
      <c r="Q56" s="79"/>
      <c r="R56" s="79"/>
      <c r="S56" s="11"/>
      <c r="T56" s="9"/>
      <c r="U56" s="10">
        <f>S56+T56</f>
        <v>0</v>
      </c>
      <c r="V56" s="11"/>
      <c r="W56" s="9"/>
      <c r="X56" s="10">
        <f>V56+W56</f>
        <v>0</v>
      </c>
      <c r="Y56" s="118"/>
      <c r="Z56" s="118"/>
      <c r="AA56" s="118"/>
      <c r="AB56" s="118"/>
      <c r="AC56" s="118"/>
      <c r="AD56" s="118"/>
      <c r="AE56" s="12">
        <f>W56+X56</f>
        <v>0</v>
      </c>
    </row>
  </sheetData>
  <autoFilter ref="B6:AE6">
    <sortState ref="B7:AE56">
      <sortCondition descending="1" ref="AE6"/>
    </sortState>
  </autoFilter>
  <sortState ref="B7:AE18">
    <sortCondition descending="1" ref="AE7:AE18"/>
  </sortState>
  <mergeCells count="11">
    <mergeCell ref="B1:AE1"/>
    <mergeCell ref="B2:AE2"/>
    <mergeCell ref="G5:I5"/>
    <mergeCell ref="J5:L5"/>
    <mergeCell ref="S5:U5"/>
    <mergeCell ref="V5:X5"/>
    <mergeCell ref="M5:O5"/>
    <mergeCell ref="P5:R5"/>
    <mergeCell ref="B3:U3"/>
    <mergeCell ref="Y5:AA5"/>
    <mergeCell ref="AB5:AD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workbookViewId="0">
      <selection activeCell="G5" sqref="G5:I5"/>
    </sheetView>
  </sheetViews>
  <sheetFormatPr defaultRowHeight="15" x14ac:dyDescent="0.25"/>
  <cols>
    <col min="1" max="1" width="4.5703125" customWidth="1"/>
    <col min="2" max="2" width="30.28515625" bestFit="1" customWidth="1"/>
    <col min="3" max="3" width="10.5703125" bestFit="1" customWidth="1"/>
    <col min="4" max="4" width="11.7109375" customWidth="1"/>
    <col min="5" max="5" width="20.85546875" customWidth="1"/>
    <col min="6" max="6" width="21.85546875" bestFit="1" customWidth="1"/>
    <col min="7" max="12" width="7" customWidth="1"/>
    <col min="13" max="13" width="7.7109375" customWidth="1"/>
    <col min="14" max="14" width="7.140625" customWidth="1"/>
    <col min="15" max="21" width="7" customWidth="1"/>
    <col min="22" max="22" width="8.140625" bestFit="1" customWidth="1"/>
  </cols>
  <sheetData>
    <row r="1" spans="1:23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40"/>
    </row>
    <row r="2" spans="1:23" ht="28.5" x14ac:dyDescent="0.45">
      <c r="B2" s="689" t="s">
        <v>17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41"/>
    </row>
    <row r="3" spans="1:23" ht="28.5" x14ac:dyDescent="0.4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41"/>
    </row>
    <row r="4" spans="1:23" ht="15.75" thickBot="1" x14ac:dyDescent="0.3">
      <c r="F4" s="209"/>
    </row>
    <row r="5" spans="1:23" ht="27.75" customHeight="1" thickBot="1" x14ac:dyDescent="0.3">
      <c r="B5" s="1"/>
      <c r="C5" s="1"/>
      <c r="D5" s="1"/>
      <c r="E5" s="1"/>
      <c r="F5" s="1"/>
      <c r="G5" s="690" t="s">
        <v>96</v>
      </c>
      <c r="H5" s="691"/>
      <c r="I5" s="692"/>
      <c r="J5" s="701"/>
      <c r="K5" s="702"/>
      <c r="L5" s="713"/>
      <c r="M5" s="701"/>
      <c r="N5" s="702"/>
      <c r="O5" s="713"/>
      <c r="P5" s="701"/>
      <c r="Q5" s="702"/>
      <c r="R5" s="713"/>
      <c r="S5" s="701" t="s">
        <v>58</v>
      </c>
      <c r="T5" s="702"/>
      <c r="U5" s="698"/>
      <c r="V5" s="57" t="s">
        <v>0</v>
      </c>
    </row>
    <row r="6" spans="1:23" x14ac:dyDescent="0.25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36</v>
      </c>
      <c r="G6" s="47"/>
      <c r="H6" s="48"/>
      <c r="I6" s="49" t="s">
        <v>6</v>
      </c>
      <c r="J6" s="47"/>
      <c r="K6" s="48"/>
      <c r="L6" s="49" t="s">
        <v>6</v>
      </c>
      <c r="M6" s="47"/>
      <c r="N6" s="48"/>
      <c r="O6" s="49" t="s">
        <v>6</v>
      </c>
      <c r="P6" s="47"/>
      <c r="Q6" s="48"/>
      <c r="R6" s="49" t="s">
        <v>6</v>
      </c>
      <c r="S6" s="264"/>
      <c r="T6" s="426"/>
      <c r="U6" s="85" t="s">
        <v>6</v>
      </c>
      <c r="V6" s="2"/>
    </row>
    <row r="7" spans="1:23" ht="15.75" thickBot="1" x14ac:dyDescent="0.3">
      <c r="A7">
        <v>1</v>
      </c>
      <c r="B7" s="4" t="s">
        <v>111</v>
      </c>
      <c r="C7" s="4" t="s">
        <v>112</v>
      </c>
      <c r="D7" s="4" t="s">
        <v>113</v>
      </c>
      <c r="E7" s="4" t="s">
        <v>114</v>
      </c>
      <c r="F7" s="4" t="s">
        <v>115</v>
      </c>
      <c r="G7" s="16" t="s">
        <v>49</v>
      </c>
      <c r="H7" s="648" t="s">
        <v>41</v>
      </c>
      <c r="I7" s="67"/>
      <c r="J7" s="6"/>
      <c r="K7" s="4"/>
      <c r="L7" s="5"/>
      <c r="N7" s="4"/>
      <c r="O7" s="5"/>
      <c r="P7" s="6"/>
      <c r="Q7" s="4"/>
      <c r="R7" s="5"/>
      <c r="S7" s="3"/>
      <c r="T7" s="93"/>
      <c r="U7" s="93"/>
      <c r="V7" s="98">
        <f>R7+O7+I7</f>
        <v>0</v>
      </c>
    </row>
    <row r="8" spans="1:23" x14ac:dyDescent="0.25">
      <c r="B8" s="4"/>
      <c r="C8" s="4"/>
      <c r="D8" s="4"/>
      <c r="E8" s="4"/>
      <c r="F8" s="4"/>
      <c r="G8" s="4"/>
      <c r="H8" s="4"/>
      <c r="I8" s="67"/>
      <c r="J8" s="6"/>
      <c r="K8" s="4"/>
      <c r="L8" s="5"/>
      <c r="M8" s="6"/>
      <c r="N8" s="4"/>
      <c r="O8" s="5"/>
      <c r="P8" s="6"/>
      <c r="Q8" s="4"/>
      <c r="R8" s="5"/>
      <c r="S8" s="2"/>
      <c r="T8" s="110"/>
      <c r="U8" s="110"/>
      <c r="V8" s="98">
        <v>0</v>
      </c>
    </row>
    <row r="9" spans="1:23" ht="15.75" thickBot="1" x14ac:dyDescent="0.3">
      <c r="B9" s="53"/>
      <c r="C9" s="54"/>
      <c r="D9" s="54"/>
      <c r="E9" s="54"/>
      <c r="F9" s="55"/>
      <c r="G9" s="427"/>
      <c r="H9" s="428"/>
      <c r="I9" s="68"/>
      <c r="J9" s="11"/>
      <c r="K9" s="9"/>
      <c r="L9" s="10"/>
      <c r="M9" s="11"/>
      <c r="N9" s="9"/>
      <c r="O9" s="10"/>
      <c r="P9" s="11"/>
      <c r="Q9" s="9"/>
      <c r="R9" s="10"/>
      <c r="S9" s="12"/>
      <c r="T9" s="118"/>
      <c r="U9" s="118"/>
      <c r="V9" s="98">
        <f t="shared" ref="V9" si="0">U9+R9+O9+L9+I9</f>
        <v>0</v>
      </c>
    </row>
    <row r="10" spans="1:23" hidden="1" x14ac:dyDescent="0.25">
      <c r="B10" s="42"/>
      <c r="C10" s="24"/>
      <c r="D10" s="24"/>
      <c r="E10" s="24"/>
      <c r="F10" s="43"/>
      <c r="G10" s="15"/>
      <c r="H10" s="16"/>
      <c r="I10" s="17">
        <f t="shared" ref="I10:I29" si="1">G10+H10</f>
        <v>0</v>
      </c>
      <c r="J10" s="15"/>
      <c r="K10" s="16"/>
      <c r="L10" s="17">
        <f t="shared" ref="L10:L29" si="2">J10+K10</f>
        <v>0</v>
      </c>
      <c r="M10" s="15"/>
      <c r="N10" s="16"/>
      <c r="O10" s="17">
        <f t="shared" ref="O10:O29" si="3">M10+N10</f>
        <v>0</v>
      </c>
      <c r="P10" s="15"/>
      <c r="Q10" s="16"/>
      <c r="R10" s="17">
        <f t="shared" ref="R10:R29" si="4">P10+Q10</f>
        <v>0</v>
      </c>
      <c r="S10" s="117"/>
      <c r="T10" s="117"/>
      <c r="U10" s="117"/>
      <c r="V10" s="98">
        <f t="shared" ref="V10:V29" si="5">I10+L10+O10</f>
        <v>0</v>
      </c>
    </row>
    <row r="11" spans="1:23" hidden="1" x14ac:dyDescent="0.25">
      <c r="B11" s="35"/>
      <c r="C11" s="7"/>
      <c r="D11" s="7"/>
      <c r="E11" s="7"/>
      <c r="F11" s="36"/>
      <c r="G11" s="6"/>
      <c r="H11" s="4"/>
      <c r="I11" s="5">
        <f t="shared" si="1"/>
        <v>0</v>
      </c>
      <c r="J11" s="6"/>
      <c r="K11" s="4"/>
      <c r="L11" s="5">
        <f t="shared" si="2"/>
        <v>0</v>
      </c>
      <c r="M11" s="6"/>
      <c r="N11" s="4"/>
      <c r="O11" s="5">
        <f t="shared" si="3"/>
        <v>0</v>
      </c>
      <c r="P11" s="6"/>
      <c r="Q11" s="4"/>
      <c r="R11" s="5">
        <f t="shared" si="4"/>
        <v>0</v>
      </c>
      <c r="S11" s="93"/>
      <c r="T11" s="93"/>
      <c r="U11" s="93"/>
      <c r="V11" s="98">
        <f t="shared" si="5"/>
        <v>0</v>
      </c>
    </row>
    <row r="12" spans="1:23" ht="15.75" hidden="1" thickBot="1" x14ac:dyDescent="0.3">
      <c r="B12" s="37"/>
      <c r="C12" s="38"/>
      <c r="D12" s="38"/>
      <c r="E12" s="38"/>
      <c r="F12" s="39"/>
      <c r="G12" s="11"/>
      <c r="H12" s="9"/>
      <c r="I12" s="10">
        <f t="shared" si="1"/>
        <v>0</v>
      </c>
      <c r="J12" s="11"/>
      <c r="K12" s="9"/>
      <c r="L12" s="10">
        <f t="shared" si="2"/>
        <v>0</v>
      </c>
      <c r="M12" s="11"/>
      <c r="N12" s="9"/>
      <c r="O12" s="10">
        <f t="shared" si="3"/>
        <v>0</v>
      </c>
      <c r="P12" s="11"/>
      <c r="Q12" s="9"/>
      <c r="R12" s="10">
        <f t="shared" si="4"/>
        <v>0</v>
      </c>
      <c r="S12" s="111"/>
      <c r="T12" s="111"/>
      <c r="U12" s="111"/>
      <c r="V12" s="98">
        <f t="shared" si="5"/>
        <v>0</v>
      </c>
    </row>
    <row r="13" spans="1:23" hidden="1" x14ac:dyDescent="0.25">
      <c r="B13" s="24"/>
      <c r="C13" s="24"/>
      <c r="D13" s="24"/>
      <c r="E13" s="24"/>
      <c r="F13" s="25"/>
      <c r="G13" s="15"/>
      <c r="H13" s="16"/>
      <c r="I13" s="17">
        <f t="shared" si="1"/>
        <v>0</v>
      </c>
      <c r="J13" s="15"/>
      <c r="K13" s="16"/>
      <c r="L13" s="17">
        <f t="shared" si="2"/>
        <v>0</v>
      </c>
      <c r="M13" s="15"/>
      <c r="N13" s="16"/>
      <c r="O13" s="17">
        <f t="shared" si="3"/>
        <v>0</v>
      </c>
      <c r="P13" s="15"/>
      <c r="Q13" s="16"/>
      <c r="R13" s="17">
        <f t="shared" si="4"/>
        <v>0</v>
      </c>
      <c r="S13" s="117"/>
      <c r="T13" s="117"/>
      <c r="U13" s="117"/>
      <c r="V13" s="98">
        <f t="shared" si="5"/>
        <v>0</v>
      </c>
    </row>
    <row r="14" spans="1:23" hidden="1" x14ac:dyDescent="0.25">
      <c r="B14" s="7"/>
      <c r="C14" s="7"/>
      <c r="D14" s="7"/>
      <c r="E14" s="7"/>
      <c r="F14" s="8"/>
      <c r="G14" s="6"/>
      <c r="H14" s="4"/>
      <c r="I14" s="5">
        <f t="shared" si="1"/>
        <v>0</v>
      </c>
      <c r="J14" s="6"/>
      <c r="K14" s="4"/>
      <c r="L14" s="5">
        <f t="shared" si="2"/>
        <v>0</v>
      </c>
      <c r="M14" s="6"/>
      <c r="N14" s="4"/>
      <c r="O14" s="5">
        <f t="shared" si="3"/>
        <v>0</v>
      </c>
      <c r="P14" s="6"/>
      <c r="Q14" s="4"/>
      <c r="R14" s="5">
        <f t="shared" si="4"/>
        <v>0</v>
      </c>
      <c r="S14" s="93"/>
      <c r="T14" s="93"/>
      <c r="U14" s="93"/>
      <c r="V14" s="98">
        <f t="shared" si="5"/>
        <v>0</v>
      </c>
    </row>
    <row r="15" spans="1:23" hidden="1" x14ac:dyDescent="0.25">
      <c r="B15" s="7"/>
      <c r="C15" s="7"/>
      <c r="D15" s="7"/>
      <c r="E15" s="7"/>
      <c r="F15" s="8"/>
      <c r="G15" s="6"/>
      <c r="H15" s="4"/>
      <c r="I15" s="5">
        <f t="shared" si="1"/>
        <v>0</v>
      </c>
      <c r="J15" s="6"/>
      <c r="K15" s="4"/>
      <c r="L15" s="5">
        <f t="shared" si="2"/>
        <v>0</v>
      </c>
      <c r="M15" s="6"/>
      <c r="N15" s="4"/>
      <c r="O15" s="5">
        <f t="shared" si="3"/>
        <v>0</v>
      </c>
      <c r="P15" s="6"/>
      <c r="Q15" s="4"/>
      <c r="R15" s="5">
        <f t="shared" si="4"/>
        <v>0</v>
      </c>
      <c r="S15" s="93"/>
      <c r="T15" s="93"/>
      <c r="U15" s="93"/>
      <c r="V15" s="98">
        <f t="shared" si="5"/>
        <v>0</v>
      </c>
    </row>
    <row r="16" spans="1:23" hidden="1" x14ac:dyDescent="0.25">
      <c r="B16" s="7"/>
      <c r="C16" s="7"/>
      <c r="D16" s="7"/>
      <c r="E16" s="7"/>
      <c r="F16" s="8"/>
      <c r="G16" s="6"/>
      <c r="H16" s="4"/>
      <c r="I16" s="5">
        <f t="shared" si="1"/>
        <v>0</v>
      </c>
      <c r="J16" s="6"/>
      <c r="K16" s="4"/>
      <c r="L16" s="5">
        <f t="shared" si="2"/>
        <v>0</v>
      </c>
      <c r="M16" s="6"/>
      <c r="N16" s="4"/>
      <c r="O16" s="5">
        <f t="shared" si="3"/>
        <v>0</v>
      </c>
      <c r="P16" s="6"/>
      <c r="Q16" s="4"/>
      <c r="R16" s="5">
        <f t="shared" si="4"/>
        <v>0</v>
      </c>
      <c r="S16" s="93"/>
      <c r="T16" s="93"/>
      <c r="U16" s="93"/>
      <c r="V16" s="98">
        <f t="shared" si="5"/>
        <v>0</v>
      </c>
    </row>
    <row r="17" spans="2:22" hidden="1" x14ac:dyDescent="0.25">
      <c r="B17" s="7"/>
      <c r="C17" s="7"/>
      <c r="D17" s="7"/>
      <c r="E17" s="7"/>
      <c r="F17" s="8"/>
      <c r="G17" s="6"/>
      <c r="H17" s="4"/>
      <c r="I17" s="5">
        <f t="shared" si="1"/>
        <v>0</v>
      </c>
      <c r="J17" s="6"/>
      <c r="K17" s="4"/>
      <c r="L17" s="5">
        <f t="shared" si="2"/>
        <v>0</v>
      </c>
      <c r="M17" s="6"/>
      <c r="N17" s="4"/>
      <c r="O17" s="5">
        <f t="shared" si="3"/>
        <v>0</v>
      </c>
      <c r="P17" s="6"/>
      <c r="Q17" s="4"/>
      <c r="R17" s="5">
        <f t="shared" si="4"/>
        <v>0</v>
      </c>
      <c r="S17" s="93"/>
      <c r="T17" s="93"/>
      <c r="U17" s="93"/>
      <c r="V17" s="98">
        <f t="shared" si="5"/>
        <v>0</v>
      </c>
    </row>
    <row r="18" spans="2:22" hidden="1" x14ac:dyDescent="0.25">
      <c r="B18" s="7"/>
      <c r="C18" s="7"/>
      <c r="D18" s="7"/>
      <c r="E18" s="7"/>
      <c r="F18" s="8"/>
      <c r="G18" s="6"/>
      <c r="H18" s="4"/>
      <c r="I18" s="5">
        <f t="shared" si="1"/>
        <v>0</v>
      </c>
      <c r="J18" s="6"/>
      <c r="K18" s="4"/>
      <c r="L18" s="5">
        <f t="shared" si="2"/>
        <v>0</v>
      </c>
      <c r="M18" s="6"/>
      <c r="N18" s="4"/>
      <c r="O18" s="5">
        <f t="shared" si="3"/>
        <v>0</v>
      </c>
      <c r="P18" s="6"/>
      <c r="Q18" s="4"/>
      <c r="R18" s="5">
        <f t="shared" si="4"/>
        <v>0</v>
      </c>
      <c r="S18" s="93"/>
      <c r="T18" s="93"/>
      <c r="U18" s="93"/>
      <c r="V18" s="98">
        <f t="shared" si="5"/>
        <v>0</v>
      </c>
    </row>
    <row r="19" spans="2:22" hidden="1" x14ac:dyDescent="0.25">
      <c r="B19" s="7"/>
      <c r="C19" s="7"/>
      <c r="D19" s="7"/>
      <c r="E19" s="7"/>
      <c r="F19" s="8"/>
      <c r="G19" s="6"/>
      <c r="H19" s="4"/>
      <c r="I19" s="5">
        <f t="shared" si="1"/>
        <v>0</v>
      </c>
      <c r="J19" s="6"/>
      <c r="K19" s="4"/>
      <c r="L19" s="5">
        <f t="shared" si="2"/>
        <v>0</v>
      </c>
      <c r="M19" s="6"/>
      <c r="N19" s="4"/>
      <c r="O19" s="5">
        <f t="shared" si="3"/>
        <v>0</v>
      </c>
      <c r="P19" s="6"/>
      <c r="Q19" s="4"/>
      <c r="R19" s="5">
        <f t="shared" si="4"/>
        <v>0</v>
      </c>
      <c r="S19" s="93"/>
      <c r="T19" s="93"/>
      <c r="U19" s="93"/>
      <c r="V19" s="98">
        <f t="shared" si="5"/>
        <v>0</v>
      </c>
    </row>
    <row r="20" spans="2:22" hidden="1" x14ac:dyDescent="0.25">
      <c r="B20" s="7"/>
      <c r="C20" s="7"/>
      <c r="D20" s="7"/>
      <c r="E20" s="7"/>
      <c r="F20" s="8"/>
      <c r="G20" s="6"/>
      <c r="H20" s="4"/>
      <c r="I20" s="5">
        <f t="shared" si="1"/>
        <v>0</v>
      </c>
      <c r="J20" s="6"/>
      <c r="K20" s="4"/>
      <c r="L20" s="5">
        <f t="shared" si="2"/>
        <v>0</v>
      </c>
      <c r="M20" s="6"/>
      <c r="N20" s="4"/>
      <c r="O20" s="5">
        <f t="shared" si="3"/>
        <v>0</v>
      </c>
      <c r="P20" s="6"/>
      <c r="Q20" s="4"/>
      <c r="R20" s="5">
        <f t="shared" si="4"/>
        <v>0</v>
      </c>
      <c r="S20" s="93"/>
      <c r="T20" s="93"/>
      <c r="U20" s="93"/>
      <c r="V20" s="98">
        <f t="shared" si="5"/>
        <v>0</v>
      </c>
    </row>
    <row r="21" spans="2:22" hidden="1" x14ac:dyDescent="0.25">
      <c r="B21" s="7"/>
      <c r="C21" s="7"/>
      <c r="D21" s="7"/>
      <c r="E21" s="7"/>
      <c r="F21" s="8"/>
      <c r="G21" s="6"/>
      <c r="H21" s="4"/>
      <c r="I21" s="5">
        <f t="shared" si="1"/>
        <v>0</v>
      </c>
      <c r="J21" s="6"/>
      <c r="K21" s="4"/>
      <c r="L21" s="5">
        <f t="shared" si="2"/>
        <v>0</v>
      </c>
      <c r="M21" s="6"/>
      <c r="N21" s="4"/>
      <c r="O21" s="5">
        <f t="shared" si="3"/>
        <v>0</v>
      </c>
      <c r="P21" s="6"/>
      <c r="Q21" s="4"/>
      <c r="R21" s="5">
        <f t="shared" si="4"/>
        <v>0</v>
      </c>
      <c r="S21" s="93"/>
      <c r="T21" s="93"/>
      <c r="U21" s="93"/>
      <c r="V21" s="98">
        <f t="shared" si="5"/>
        <v>0</v>
      </c>
    </row>
    <row r="22" spans="2:22" hidden="1" x14ac:dyDescent="0.25">
      <c r="B22" s="7"/>
      <c r="C22" s="7"/>
      <c r="D22" s="7"/>
      <c r="E22" s="7"/>
      <c r="F22" s="8"/>
      <c r="G22" s="6"/>
      <c r="H22" s="4"/>
      <c r="I22" s="5">
        <f t="shared" si="1"/>
        <v>0</v>
      </c>
      <c r="J22" s="6"/>
      <c r="K22" s="4"/>
      <c r="L22" s="5">
        <f t="shared" si="2"/>
        <v>0</v>
      </c>
      <c r="M22" s="6"/>
      <c r="N22" s="4"/>
      <c r="O22" s="5">
        <f t="shared" si="3"/>
        <v>0</v>
      </c>
      <c r="P22" s="6"/>
      <c r="Q22" s="4"/>
      <c r="R22" s="5">
        <f t="shared" si="4"/>
        <v>0</v>
      </c>
      <c r="S22" s="93"/>
      <c r="T22" s="93"/>
      <c r="U22" s="93"/>
      <c r="V22" s="98">
        <f t="shared" si="5"/>
        <v>0</v>
      </c>
    </row>
    <row r="23" spans="2:22" hidden="1" x14ac:dyDescent="0.25">
      <c r="B23" s="7"/>
      <c r="C23" s="7"/>
      <c r="D23" s="7"/>
      <c r="E23" s="7"/>
      <c r="F23" s="8"/>
      <c r="G23" s="6"/>
      <c r="H23" s="4"/>
      <c r="I23" s="5">
        <f t="shared" si="1"/>
        <v>0</v>
      </c>
      <c r="J23" s="6"/>
      <c r="K23" s="4"/>
      <c r="L23" s="5">
        <f t="shared" si="2"/>
        <v>0</v>
      </c>
      <c r="M23" s="6"/>
      <c r="N23" s="4"/>
      <c r="O23" s="5">
        <f t="shared" si="3"/>
        <v>0</v>
      </c>
      <c r="P23" s="6"/>
      <c r="Q23" s="4"/>
      <c r="R23" s="5">
        <f t="shared" si="4"/>
        <v>0</v>
      </c>
      <c r="S23" s="93"/>
      <c r="T23" s="93"/>
      <c r="U23" s="93"/>
      <c r="V23" s="98">
        <f t="shared" si="5"/>
        <v>0</v>
      </c>
    </row>
    <row r="24" spans="2:22" hidden="1" x14ac:dyDescent="0.25">
      <c r="B24" s="7"/>
      <c r="C24" s="7"/>
      <c r="D24" s="7"/>
      <c r="E24" s="7"/>
      <c r="F24" s="8"/>
      <c r="G24" s="6"/>
      <c r="H24" s="4"/>
      <c r="I24" s="5">
        <f t="shared" si="1"/>
        <v>0</v>
      </c>
      <c r="J24" s="6"/>
      <c r="K24" s="4"/>
      <c r="L24" s="5">
        <f t="shared" si="2"/>
        <v>0</v>
      </c>
      <c r="M24" s="6"/>
      <c r="N24" s="4"/>
      <c r="O24" s="5">
        <f t="shared" si="3"/>
        <v>0</v>
      </c>
      <c r="P24" s="6"/>
      <c r="Q24" s="4"/>
      <c r="R24" s="5">
        <f t="shared" si="4"/>
        <v>0</v>
      </c>
      <c r="S24" s="93"/>
      <c r="T24" s="93"/>
      <c r="U24" s="93"/>
      <c r="V24" s="98">
        <f t="shared" si="5"/>
        <v>0</v>
      </c>
    </row>
    <row r="25" spans="2:22" hidden="1" x14ac:dyDescent="0.25">
      <c r="B25" s="7"/>
      <c r="C25" s="7"/>
      <c r="D25" s="7"/>
      <c r="E25" s="7"/>
      <c r="F25" s="8"/>
      <c r="G25" s="6"/>
      <c r="H25" s="4"/>
      <c r="I25" s="5">
        <f t="shared" si="1"/>
        <v>0</v>
      </c>
      <c r="J25" s="6"/>
      <c r="K25" s="4"/>
      <c r="L25" s="5">
        <f t="shared" si="2"/>
        <v>0</v>
      </c>
      <c r="M25" s="6"/>
      <c r="N25" s="4"/>
      <c r="O25" s="5">
        <f t="shared" si="3"/>
        <v>0</v>
      </c>
      <c r="P25" s="6"/>
      <c r="Q25" s="4"/>
      <c r="R25" s="5">
        <f t="shared" si="4"/>
        <v>0</v>
      </c>
      <c r="S25" s="93"/>
      <c r="T25" s="93"/>
      <c r="U25" s="93"/>
      <c r="V25" s="98">
        <f t="shared" si="5"/>
        <v>0</v>
      </c>
    </row>
    <row r="26" spans="2:22" hidden="1" x14ac:dyDescent="0.25">
      <c r="B26" s="7"/>
      <c r="C26" s="7"/>
      <c r="D26" s="7"/>
      <c r="E26" s="7"/>
      <c r="F26" s="8"/>
      <c r="G26" s="6"/>
      <c r="H26" s="4"/>
      <c r="I26" s="5">
        <f t="shared" si="1"/>
        <v>0</v>
      </c>
      <c r="J26" s="6"/>
      <c r="K26" s="4"/>
      <c r="L26" s="5">
        <f t="shared" si="2"/>
        <v>0</v>
      </c>
      <c r="M26" s="6"/>
      <c r="N26" s="4"/>
      <c r="O26" s="5">
        <f t="shared" si="3"/>
        <v>0</v>
      </c>
      <c r="P26" s="6"/>
      <c r="Q26" s="4"/>
      <c r="R26" s="5">
        <f t="shared" si="4"/>
        <v>0</v>
      </c>
      <c r="S26" s="93"/>
      <c r="T26" s="93"/>
      <c r="U26" s="93"/>
      <c r="V26" s="98">
        <f t="shared" si="5"/>
        <v>0</v>
      </c>
    </row>
    <row r="27" spans="2:22" hidden="1" x14ac:dyDescent="0.25">
      <c r="B27" s="7"/>
      <c r="C27" s="7"/>
      <c r="D27" s="7"/>
      <c r="E27" s="7"/>
      <c r="F27" s="8"/>
      <c r="G27" s="6"/>
      <c r="H27" s="4"/>
      <c r="I27" s="5">
        <f t="shared" si="1"/>
        <v>0</v>
      </c>
      <c r="J27" s="6"/>
      <c r="K27" s="4"/>
      <c r="L27" s="5">
        <f t="shared" si="2"/>
        <v>0</v>
      </c>
      <c r="M27" s="6"/>
      <c r="N27" s="4"/>
      <c r="O27" s="5">
        <f t="shared" si="3"/>
        <v>0</v>
      </c>
      <c r="P27" s="6"/>
      <c r="Q27" s="4"/>
      <c r="R27" s="5">
        <f t="shared" si="4"/>
        <v>0</v>
      </c>
      <c r="S27" s="93"/>
      <c r="T27" s="93"/>
      <c r="U27" s="93"/>
      <c r="V27" s="98">
        <f t="shared" si="5"/>
        <v>0</v>
      </c>
    </row>
    <row r="28" spans="2:22" hidden="1" x14ac:dyDescent="0.25">
      <c r="B28" s="7"/>
      <c r="C28" s="7"/>
      <c r="D28" s="7"/>
      <c r="E28" s="7"/>
      <c r="F28" s="8"/>
      <c r="G28" s="6"/>
      <c r="H28" s="4"/>
      <c r="I28" s="5">
        <f t="shared" si="1"/>
        <v>0</v>
      </c>
      <c r="J28" s="6"/>
      <c r="K28" s="4"/>
      <c r="L28" s="5">
        <f t="shared" si="2"/>
        <v>0</v>
      </c>
      <c r="M28" s="6"/>
      <c r="N28" s="4"/>
      <c r="O28" s="5">
        <f t="shared" si="3"/>
        <v>0</v>
      </c>
      <c r="P28" s="6"/>
      <c r="Q28" s="4"/>
      <c r="R28" s="5">
        <f t="shared" si="4"/>
        <v>0</v>
      </c>
      <c r="S28" s="93"/>
      <c r="T28" s="93"/>
      <c r="U28" s="93"/>
      <c r="V28" s="98">
        <f t="shared" si="5"/>
        <v>0</v>
      </c>
    </row>
    <row r="29" spans="2:22" ht="15.75" hidden="1" thickBot="1" x14ac:dyDescent="0.3">
      <c r="B29" s="7"/>
      <c r="C29" s="7"/>
      <c r="D29" s="7"/>
      <c r="E29" s="7"/>
      <c r="F29" s="8"/>
      <c r="G29" s="6"/>
      <c r="H29" s="9"/>
      <c r="I29" s="10">
        <f t="shared" si="1"/>
        <v>0</v>
      </c>
      <c r="J29" s="11"/>
      <c r="K29" s="9"/>
      <c r="L29" s="10">
        <f t="shared" si="2"/>
        <v>0</v>
      </c>
      <c r="M29" s="11"/>
      <c r="N29" s="9"/>
      <c r="O29" s="10">
        <f t="shared" si="3"/>
        <v>0</v>
      </c>
      <c r="P29" s="11"/>
      <c r="Q29" s="9"/>
      <c r="R29" s="10">
        <f t="shared" si="4"/>
        <v>0</v>
      </c>
      <c r="S29" s="111"/>
      <c r="T29" s="111"/>
      <c r="U29" s="111"/>
      <c r="V29" s="98">
        <f t="shared" si="5"/>
        <v>0</v>
      </c>
    </row>
  </sheetData>
  <autoFilter ref="B6:V6">
    <sortState ref="B7:V10">
      <sortCondition descending="1" ref="V6"/>
    </sortState>
  </autoFilter>
  <sortState ref="B7:V7">
    <sortCondition ref="V7"/>
  </sortState>
  <mergeCells count="8">
    <mergeCell ref="B1:V1"/>
    <mergeCell ref="B2:V2"/>
    <mergeCell ref="G5:I5"/>
    <mergeCell ref="J5:L5"/>
    <mergeCell ref="M5:O5"/>
    <mergeCell ref="P5:R5"/>
    <mergeCell ref="B3:V3"/>
    <mergeCell ref="S5:U5"/>
  </mergeCells>
  <printOptions horizontalCentered="1"/>
  <pageMargins left="3.937007874015748E-2" right="3.937007874015748E-2" top="1.3385826771653544" bottom="0.74803149606299213" header="0.11811023622047245" footer="0.31496062992125984"/>
  <pageSetup paperSize="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topLeftCell="H1" workbookViewId="0">
      <selection activeCell="M5" sqref="M5:O5"/>
    </sheetView>
  </sheetViews>
  <sheetFormatPr defaultRowHeight="15" x14ac:dyDescent="0.25"/>
  <cols>
    <col min="1" max="1" width="3.7109375" customWidth="1"/>
    <col min="2" max="2" width="22.85546875" style="429" customWidth="1"/>
    <col min="3" max="3" width="12.42578125" style="147" bestFit="1" customWidth="1"/>
    <col min="4" max="4" width="16" bestFit="1" customWidth="1"/>
    <col min="5" max="5" width="18" style="147" customWidth="1"/>
    <col min="6" max="6" width="24.7109375" customWidth="1"/>
    <col min="7" max="8" width="5.7109375" style="505" customWidth="1"/>
    <col min="9" max="9" width="7" customWidth="1"/>
    <col min="10" max="11" width="5.7109375" style="505" customWidth="1"/>
    <col min="12" max="12" width="7" customWidth="1"/>
    <col min="13" max="14" width="5.7109375" style="505" customWidth="1"/>
    <col min="15" max="15" width="7" customWidth="1"/>
    <col min="16" max="17" width="5.7109375" style="505" customWidth="1"/>
    <col min="18" max="18" width="7" customWidth="1"/>
    <col min="19" max="20" width="5.7109375" style="505" customWidth="1"/>
    <col min="21" max="21" width="7" customWidth="1"/>
    <col min="22" max="23" width="5.7109375" style="505" customWidth="1"/>
    <col min="24" max="36" width="7" customWidth="1"/>
    <col min="37" max="37" width="8.140625" bestFit="1" customWidth="1"/>
  </cols>
  <sheetData>
    <row r="1" spans="1:37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</row>
    <row r="2" spans="1:37" ht="28.5" x14ac:dyDescent="0.45">
      <c r="B2" s="689" t="s">
        <v>18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</row>
    <row r="3" spans="1:37" ht="23.25" x14ac:dyDescent="0.3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</row>
    <row r="4" spans="1:37" ht="15.75" thickBot="1" x14ac:dyDescent="0.3"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1:37" ht="27.75" customHeight="1" thickBot="1" x14ac:dyDescent="0.3">
      <c r="B5" s="430"/>
      <c r="C5" s="148"/>
      <c r="D5" s="1"/>
      <c r="E5" s="148"/>
      <c r="F5" s="1"/>
      <c r="G5" s="690" t="s">
        <v>120</v>
      </c>
      <c r="H5" s="691"/>
      <c r="I5" s="692"/>
      <c r="J5" s="696" t="s">
        <v>180</v>
      </c>
      <c r="K5" s="697"/>
      <c r="L5" s="698"/>
      <c r="M5" s="696" t="s">
        <v>239</v>
      </c>
      <c r="N5" s="697"/>
      <c r="O5" s="698"/>
      <c r="P5" s="696"/>
      <c r="Q5" s="697"/>
      <c r="R5" s="698"/>
      <c r="S5" s="696"/>
      <c r="T5" s="697"/>
      <c r="U5" s="698"/>
      <c r="V5" s="696"/>
      <c r="W5" s="697"/>
      <c r="X5" s="698"/>
      <c r="Y5" s="701"/>
      <c r="Z5" s="702"/>
      <c r="AA5" s="713"/>
      <c r="AB5" s="690"/>
      <c r="AC5" s="691"/>
      <c r="AD5" s="692"/>
      <c r="AE5" s="701"/>
      <c r="AF5" s="702"/>
      <c r="AG5" s="698"/>
      <c r="AH5" s="693"/>
      <c r="AI5" s="706"/>
      <c r="AJ5" s="707"/>
      <c r="AK5" s="2" t="s">
        <v>0</v>
      </c>
    </row>
    <row r="6" spans="1:37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431"/>
      <c r="H6" s="138"/>
      <c r="I6" s="353" t="s">
        <v>6</v>
      </c>
      <c r="J6" s="137"/>
      <c r="K6" s="138"/>
      <c r="L6" s="353" t="s">
        <v>6</v>
      </c>
      <c r="M6" s="137"/>
      <c r="N6" s="138"/>
      <c r="O6" s="432" t="s">
        <v>6</v>
      </c>
      <c r="P6" s="137"/>
      <c r="Q6" s="138"/>
      <c r="R6" s="353" t="s">
        <v>6</v>
      </c>
      <c r="S6" s="137"/>
      <c r="T6" s="138"/>
      <c r="U6" s="353" t="s">
        <v>6</v>
      </c>
      <c r="V6" s="137"/>
      <c r="W6" s="138"/>
      <c r="X6" s="353" t="s">
        <v>6</v>
      </c>
      <c r="Y6" s="376"/>
      <c r="Z6" s="377"/>
      <c r="AA6" s="378" t="s">
        <v>6</v>
      </c>
      <c r="AB6" s="213"/>
      <c r="AC6" s="214"/>
      <c r="AD6" s="215" t="s">
        <v>6</v>
      </c>
      <c r="AE6" s="204"/>
      <c r="AF6" s="205"/>
      <c r="AG6" s="85" t="s">
        <v>6</v>
      </c>
      <c r="AH6" s="85"/>
      <c r="AI6" s="85"/>
      <c r="AJ6" s="85"/>
      <c r="AK6" s="31"/>
    </row>
    <row r="7" spans="1:37" ht="15.75" thickBot="1" x14ac:dyDescent="0.3">
      <c r="A7">
        <v>1</v>
      </c>
      <c r="B7" s="4" t="s">
        <v>140</v>
      </c>
      <c r="C7" s="4" t="s">
        <v>144</v>
      </c>
      <c r="D7" s="4" t="s">
        <v>145</v>
      </c>
      <c r="E7" s="4"/>
      <c r="F7" s="4" t="s">
        <v>146</v>
      </c>
      <c r="G7" s="58">
        <v>19.75</v>
      </c>
      <c r="H7">
        <v>12.76</v>
      </c>
      <c r="I7" s="45">
        <f>H7+G7</f>
        <v>32.51</v>
      </c>
      <c r="J7" s="433"/>
      <c r="K7" s="434"/>
      <c r="L7" s="45"/>
      <c r="M7" s="435">
        <v>23</v>
      </c>
      <c r="N7" s="436">
        <v>7.84</v>
      </c>
      <c r="O7" s="45">
        <f>M7+N7</f>
        <v>30.84</v>
      </c>
      <c r="P7" s="433"/>
      <c r="Q7" s="434"/>
      <c r="R7" s="45"/>
      <c r="S7" s="4"/>
      <c r="T7" s="4"/>
      <c r="U7" s="45"/>
      <c r="V7" s="437"/>
      <c r="W7" s="437"/>
      <c r="X7" s="269"/>
      <c r="Y7" s="438"/>
      <c r="Z7" s="438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142">
        <f>AG7+I7+U7+O7</f>
        <v>63.349999999999994</v>
      </c>
    </row>
    <row r="8" spans="1:37" ht="15.75" thickBot="1" x14ac:dyDescent="0.3">
      <c r="A8">
        <v>2</v>
      </c>
      <c r="B8" s="4" t="s">
        <v>134</v>
      </c>
      <c r="C8" s="4" t="s">
        <v>147</v>
      </c>
      <c r="D8" s="4" t="s">
        <v>69</v>
      </c>
      <c r="E8" s="4"/>
      <c r="F8" s="4" t="s">
        <v>148</v>
      </c>
      <c r="G8" s="58">
        <v>18.809999999999999</v>
      </c>
      <c r="H8" s="4" t="s">
        <v>41</v>
      </c>
      <c r="I8" s="45"/>
      <c r="J8" s="439"/>
      <c r="K8" s="440"/>
      <c r="L8" s="92"/>
      <c r="M8" s="276"/>
      <c r="N8" s="277"/>
      <c r="O8" s="46"/>
      <c r="P8" s="15"/>
      <c r="Q8" s="16"/>
      <c r="R8" s="92"/>
      <c r="S8" s="4"/>
      <c r="T8" s="4"/>
      <c r="U8" s="45"/>
      <c r="V8" s="441"/>
      <c r="W8" s="441"/>
      <c r="X8" s="143"/>
      <c r="Y8" s="144"/>
      <c r="Z8" s="144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2">
        <f>AG8+I8+U8</f>
        <v>0</v>
      </c>
    </row>
    <row r="9" spans="1:37" ht="15.75" thickBot="1" x14ac:dyDescent="0.3">
      <c r="A9">
        <v>3</v>
      </c>
      <c r="B9" s="4" t="s">
        <v>198</v>
      </c>
      <c r="C9" s="4" t="s">
        <v>203</v>
      </c>
      <c r="D9" s="4" t="s">
        <v>204</v>
      </c>
      <c r="E9" s="4" t="s">
        <v>201</v>
      </c>
      <c r="F9" s="4" t="s">
        <v>205</v>
      </c>
      <c r="G9" s="4"/>
      <c r="H9" s="4"/>
      <c r="I9" s="45"/>
      <c r="J9" s="439">
        <v>15.38</v>
      </c>
      <c r="K9" s="440" t="s">
        <v>41</v>
      </c>
      <c r="L9" s="92"/>
      <c r="M9" s="276"/>
      <c r="N9" s="277"/>
      <c r="O9" s="46"/>
      <c r="P9" s="439"/>
      <c r="Q9" s="440"/>
      <c r="R9" s="92"/>
      <c r="S9" s="4"/>
      <c r="T9" s="4"/>
      <c r="U9" s="45"/>
      <c r="V9" s="441"/>
      <c r="W9" s="441"/>
      <c r="X9" s="143"/>
      <c r="Y9" s="144"/>
      <c r="Z9" s="14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2">
        <f>AD9+X9+I9</f>
        <v>0</v>
      </c>
    </row>
    <row r="10" spans="1:37" ht="15.75" thickBot="1" x14ac:dyDescent="0.3">
      <c r="A10">
        <v>4</v>
      </c>
      <c r="B10" s="4" t="s">
        <v>116</v>
      </c>
      <c r="C10" s="4" t="s">
        <v>243</v>
      </c>
      <c r="D10" s="4" t="s">
        <v>43</v>
      </c>
      <c r="E10" s="4" t="s">
        <v>244</v>
      </c>
      <c r="F10" s="4" t="s">
        <v>245</v>
      </c>
      <c r="G10" s="4"/>
      <c r="H10" s="4"/>
      <c r="I10" s="45"/>
      <c r="J10" s="439"/>
      <c r="K10" s="440"/>
      <c r="L10" s="92"/>
      <c r="M10" s="276" t="s">
        <v>47</v>
      </c>
      <c r="N10" s="277" t="s">
        <v>41</v>
      </c>
      <c r="O10" s="46">
        <v>0</v>
      </c>
      <c r="P10" s="4"/>
      <c r="Q10" s="4"/>
      <c r="R10" s="92"/>
      <c r="S10" s="15"/>
      <c r="T10" s="16"/>
      <c r="U10" s="45"/>
      <c r="V10" s="441"/>
      <c r="W10" s="441"/>
      <c r="X10" s="143"/>
      <c r="Y10" s="144"/>
      <c r="Z10" s="144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2">
        <v>0</v>
      </c>
    </row>
    <row r="11" spans="1:37" ht="15.75" thickBot="1" x14ac:dyDescent="0.3">
      <c r="A11">
        <v>5</v>
      </c>
      <c r="B11" s="4"/>
      <c r="C11" s="4"/>
      <c r="D11" s="4"/>
      <c r="E11" s="4"/>
      <c r="F11" s="4"/>
      <c r="G11" s="442"/>
      <c r="H11" s="442"/>
      <c r="I11" s="45"/>
      <c r="J11" s="443"/>
      <c r="K11" s="444"/>
      <c r="L11" s="46"/>
      <c r="M11" s="274"/>
      <c r="N11" s="275"/>
      <c r="O11" s="46"/>
      <c r="P11" s="6"/>
      <c r="Q11" s="4"/>
      <c r="R11" s="92"/>
      <c r="S11" s="4"/>
      <c r="T11" s="4"/>
      <c r="U11" s="45"/>
      <c r="V11" s="445"/>
      <c r="W11" s="445"/>
      <c r="X11" s="230"/>
      <c r="Y11" s="231"/>
      <c r="Z11" s="231"/>
      <c r="AA11" s="230"/>
      <c r="AB11" s="230"/>
      <c r="AC11" s="230"/>
      <c r="AD11" s="230"/>
      <c r="AE11" s="230"/>
      <c r="AF11" s="230"/>
      <c r="AG11" s="230"/>
      <c r="AH11" s="143"/>
      <c r="AI11" s="143"/>
      <c r="AJ11" s="143"/>
      <c r="AK11" s="142">
        <v>0</v>
      </c>
    </row>
    <row r="12" spans="1:37" ht="17.25" customHeight="1" thickBot="1" x14ac:dyDescent="0.3">
      <c r="A12">
        <v>6</v>
      </c>
      <c r="B12" s="4"/>
      <c r="C12" s="4"/>
      <c r="D12" s="4"/>
      <c r="E12" s="4"/>
      <c r="F12" s="4"/>
      <c r="G12" s="4"/>
      <c r="H12" s="4"/>
      <c r="I12" s="45"/>
      <c r="J12" s="443"/>
      <c r="K12" s="444"/>
      <c r="L12" s="46"/>
      <c r="M12" s="276"/>
      <c r="N12" s="277"/>
      <c r="O12" s="46"/>
      <c r="P12" s="444"/>
      <c r="Q12" s="444"/>
      <c r="R12" s="92"/>
      <c r="S12" s="4"/>
      <c r="T12" s="4"/>
      <c r="U12" s="45"/>
      <c r="V12" s="445"/>
      <c r="W12" s="445"/>
      <c r="X12" s="230"/>
      <c r="Y12" s="231"/>
      <c r="Z12" s="231"/>
      <c r="AA12" s="230"/>
      <c r="AB12" s="230"/>
      <c r="AC12" s="230"/>
      <c r="AD12" s="230"/>
      <c r="AE12" s="230"/>
      <c r="AF12" s="230"/>
      <c r="AG12" s="230"/>
      <c r="AH12" s="143"/>
      <c r="AI12" s="143"/>
      <c r="AJ12" s="143"/>
      <c r="AK12" s="142">
        <v>0</v>
      </c>
    </row>
    <row r="13" spans="1:37" ht="17.25" customHeight="1" thickBot="1" x14ac:dyDescent="0.3">
      <c r="A13">
        <v>7</v>
      </c>
      <c r="B13" s="4"/>
      <c r="C13" s="4"/>
      <c r="D13" s="4"/>
      <c r="E13" s="4"/>
      <c r="F13" s="4"/>
      <c r="G13" s="4"/>
      <c r="H13" s="442"/>
      <c r="I13" s="45"/>
      <c r="J13" s="443"/>
      <c r="K13" s="444"/>
      <c r="L13" s="46"/>
      <c r="M13" s="274"/>
      <c r="N13" s="275"/>
      <c r="O13" s="46"/>
      <c r="P13" s="443"/>
      <c r="Q13" s="444"/>
      <c r="R13" s="92"/>
      <c r="S13" s="6"/>
      <c r="T13" s="4"/>
      <c r="U13" s="45"/>
      <c r="V13" s="445"/>
      <c r="W13" s="445"/>
      <c r="X13" s="230"/>
      <c r="Y13" s="231"/>
      <c r="Z13" s="231"/>
      <c r="AA13" s="230"/>
      <c r="AB13" s="230"/>
      <c r="AC13" s="230"/>
      <c r="AD13" s="230"/>
      <c r="AE13" s="230"/>
      <c r="AF13" s="230"/>
      <c r="AG13" s="230"/>
      <c r="AH13" s="143"/>
      <c r="AI13" s="143"/>
      <c r="AJ13" s="143"/>
      <c r="AK13" s="142">
        <v>0</v>
      </c>
    </row>
    <row r="14" spans="1:37" ht="15.75" thickBot="1" x14ac:dyDescent="0.3">
      <c r="A14">
        <v>8</v>
      </c>
      <c r="B14" s="4"/>
      <c r="C14" s="4"/>
      <c r="D14" s="4"/>
      <c r="E14" s="4"/>
      <c r="F14" s="4"/>
      <c r="G14" s="4"/>
      <c r="H14" s="4"/>
      <c r="I14" s="45"/>
      <c r="J14" s="443"/>
      <c r="K14" s="444"/>
      <c r="L14" s="46"/>
      <c r="M14" s="276"/>
      <c r="N14" s="277"/>
      <c r="O14" s="236"/>
      <c r="P14" s="443"/>
      <c r="Q14" s="444"/>
      <c r="R14" s="92"/>
      <c r="S14" s="4"/>
      <c r="T14" s="4"/>
      <c r="U14" s="45"/>
      <c r="V14" s="445"/>
      <c r="W14" s="445"/>
      <c r="X14" s="230"/>
      <c r="Y14" s="231"/>
      <c r="Z14" s="231"/>
      <c r="AA14" s="230"/>
      <c r="AB14" s="230"/>
      <c r="AC14" s="230"/>
      <c r="AD14" s="230"/>
      <c r="AE14" s="230"/>
      <c r="AF14" s="230"/>
      <c r="AG14" s="230"/>
      <c r="AH14" s="143"/>
      <c r="AI14" s="143"/>
      <c r="AJ14" s="143"/>
      <c r="AK14" s="142">
        <v>0</v>
      </c>
    </row>
    <row r="15" spans="1:37" ht="17.25" customHeight="1" thickBot="1" x14ac:dyDescent="0.3">
      <c r="A15">
        <v>9</v>
      </c>
      <c r="B15"/>
      <c r="C15" s="4"/>
      <c r="D15" s="4"/>
      <c r="E15"/>
      <c r="F15" s="4"/>
      <c r="G15"/>
      <c r="H15" s="4"/>
      <c r="I15" s="46"/>
      <c r="J15" s="446"/>
      <c r="K15" s="447"/>
      <c r="L15" s="448"/>
      <c r="M15" s="449"/>
      <c r="N15" s="450"/>
      <c r="O15" s="448"/>
      <c r="P15" s="446"/>
      <c r="Q15" s="447"/>
      <c r="R15" s="451"/>
      <c r="S15" s="447"/>
      <c r="T15" s="447"/>
      <c r="U15" s="45"/>
      <c r="V15" s="452"/>
      <c r="W15" s="452"/>
      <c r="X15" s="453"/>
      <c r="Y15" s="231"/>
      <c r="Z15" s="231"/>
      <c r="AA15" s="230"/>
      <c r="AB15" s="230"/>
      <c r="AC15" s="230"/>
      <c r="AD15" s="230"/>
      <c r="AE15" s="230"/>
      <c r="AF15" s="230"/>
      <c r="AG15" s="230"/>
      <c r="AH15" s="143"/>
      <c r="AI15" s="143"/>
      <c r="AJ15" s="143"/>
      <c r="AK15" s="142">
        <v>0</v>
      </c>
    </row>
    <row r="16" spans="1:37" ht="15.75" thickBot="1" x14ac:dyDescent="0.3">
      <c r="A16">
        <v>10</v>
      </c>
      <c r="B16" s="4"/>
      <c r="C16" s="4"/>
      <c r="D16" s="4"/>
      <c r="E16" s="4"/>
      <c r="F16" s="4"/>
      <c r="G16" s="454"/>
      <c r="H16" s="442"/>
      <c r="I16" s="46"/>
      <c r="J16" s="443"/>
      <c r="K16" s="444"/>
      <c r="L16" s="46"/>
      <c r="M16" s="276"/>
      <c r="N16" s="277"/>
      <c r="O16" s="227"/>
      <c r="P16" s="4"/>
      <c r="Q16" s="4"/>
      <c r="R16" s="92"/>
      <c r="S16" s="443"/>
      <c r="T16" s="444"/>
      <c r="U16" s="45"/>
      <c r="V16" s="445"/>
      <c r="W16" s="445"/>
      <c r="X16" s="230"/>
      <c r="Y16" s="231"/>
      <c r="Z16" s="231"/>
      <c r="AA16" s="230"/>
      <c r="AB16" s="230"/>
      <c r="AC16" s="230"/>
      <c r="AD16" s="230"/>
      <c r="AE16" s="230"/>
      <c r="AF16" s="230"/>
      <c r="AG16" s="230"/>
      <c r="AH16" s="143"/>
      <c r="AI16" s="143"/>
      <c r="AJ16" s="143"/>
      <c r="AK16" s="142">
        <v>0</v>
      </c>
    </row>
    <row r="17" spans="1:37" ht="15.75" thickBot="1" x14ac:dyDescent="0.3">
      <c r="A17">
        <v>11</v>
      </c>
      <c r="B17" s="4"/>
      <c r="C17" s="4"/>
      <c r="D17" s="4"/>
      <c r="E17" s="4"/>
      <c r="F17" s="4"/>
      <c r="G17" s="13"/>
      <c r="H17" s="4"/>
      <c r="I17" s="46"/>
      <c r="J17" s="443"/>
      <c r="K17" s="444"/>
      <c r="L17" s="46"/>
      <c r="M17" s="276"/>
      <c r="N17" s="277"/>
      <c r="O17" s="455"/>
      <c r="P17" s="444"/>
      <c r="Q17" s="444"/>
      <c r="R17" s="92"/>
      <c r="S17" s="444"/>
      <c r="T17" s="444"/>
      <c r="U17" s="45"/>
      <c r="V17" s="445"/>
      <c r="W17" s="445"/>
      <c r="X17" s="230"/>
      <c r="Y17" s="231"/>
      <c r="Z17" s="231"/>
      <c r="AA17" s="230"/>
      <c r="AB17" s="230"/>
      <c r="AC17" s="230"/>
      <c r="AD17" s="230"/>
      <c r="AE17" s="230"/>
      <c r="AF17" s="230"/>
      <c r="AG17" s="230"/>
      <c r="AH17" s="143"/>
      <c r="AI17" s="143"/>
      <c r="AJ17" s="143"/>
      <c r="AK17" s="142">
        <v>0</v>
      </c>
    </row>
    <row r="18" spans="1:37" ht="15.75" thickBot="1" x14ac:dyDescent="0.3">
      <c r="A18">
        <v>12</v>
      </c>
      <c r="B18" s="4"/>
      <c r="C18" s="4"/>
      <c r="D18" s="4"/>
      <c r="E18" s="4"/>
      <c r="F18" s="4"/>
      <c r="G18" s="454"/>
      <c r="H18" s="442"/>
      <c r="I18" s="46"/>
      <c r="J18" s="443"/>
      <c r="K18" s="444"/>
      <c r="L18" s="46"/>
      <c r="M18" s="276"/>
      <c r="N18" s="277"/>
      <c r="O18" s="227"/>
      <c r="P18" s="4"/>
      <c r="Q18" s="4"/>
      <c r="R18" s="92"/>
      <c r="S18" s="443"/>
      <c r="T18" s="444"/>
      <c r="U18" s="45"/>
      <c r="V18" s="445"/>
      <c r="W18" s="445"/>
      <c r="X18" s="230"/>
      <c r="Y18" s="231"/>
      <c r="Z18" s="231"/>
      <c r="AA18" s="230"/>
      <c r="AB18" s="230"/>
      <c r="AC18" s="230"/>
      <c r="AD18" s="230"/>
      <c r="AE18" s="230"/>
      <c r="AF18" s="230"/>
      <c r="AG18" s="230"/>
      <c r="AH18" s="143"/>
      <c r="AI18" s="143"/>
      <c r="AJ18" s="143"/>
      <c r="AK18" s="142">
        <v>0</v>
      </c>
    </row>
    <row r="19" spans="1:37" ht="15.75" thickBot="1" x14ac:dyDescent="0.3">
      <c r="A19">
        <v>13</v>
      </c>
      <c r="B19" s="4"/>
      <c r="C19" s="4"/>
      <c r="D19" s="4"/>
      <c r="E19" s="4"/>
      <c r="F19" s="4"/>
      <c r="G19" s="13"/>
      <c r="H19" s="4"/>
      <c r="I19" s="46"/>
      <c r="J19" s="443"/>
      <c r="K19" s="444"/>
      <c r="L19" s="46"/>
      <c r="M19" s="276"/>
      <c r="N19" s="277"/>
      <c r="O19" s="227"/>
      <c r="P19" s="444"/>
      <c r="Q19" s="444"/>
      <c r="R19" s="92"/>
      <c r="S19" s="443"/>
      <c r="T19" s="444"/>
      <c r="U19" s="45"/>
      <c r="V19" s="445"/>
      <c r="W19" s="445"/>
      <c r="X19" s="230"/>
      <c r="Y19" s="231"/>
      <c r="Z19" s="231"/>
      <c r="AA19" s="230"/>
      <c r="AB19" s="230"/>
      <c r="AC19" s="230"/>
      <c r="AD19" s="230"/>
      <c r="AE19" s="230"/>
      <c r="AF19" s="230"/>
      <c r="AG19" s="230"/>
      <c r="AH19" s="143"/>
      <c r="AI19" s="143"/>
      <c r="AJ19" s="143"/>
      <c r="AK19" s="142">
        <f>I19+L19+O19+R19+U19+X19+AA19+AD19+AG19</f>
        <v>0</v>
      </c>
    </row>
    <row r="20" spans="1:37" ht="15.75" thickBot="1" x14ac:dyDescent="0.3">
      <c r="A20">
        <v>14</v>
      </c>
      <c r="B20" s="4"/>
      <c r="C20" s="4"/>
      <c r="D20" s="4"/>
      <c r="E20" s="4"/>
      <c r="F20" s="4"/>
      <c r="G20" s="442"/>
      <c r="H20" s="442"/>
      <c r="I20" s="46"/>
      <c r="J20" s="443"/>
      <c r="K20" s="444"/>
      <c r="L20" s="46"/>
      <c r="M20" s="276"/>
      <c r="N20" s="277"/>
      <c r="O20" s="236"/>
      <c r="P20" s="6"/>
      <c r="Q20" s="4"/>
      <c r="R20" s="92"/>
      <c r="S20" s="444"/>
      <c r="T20" s="444"/>
      <c r="U20" s="45"/>
      <c r="V20" s="445"/>
      <c r="W20" s="445"/>
      <c r="X20" s="230"/>
      <c r="Y20" s="231"/>
      <c r="Z20" s="231"/>
      <c r="AA20" s="230"/>
      <c r="AB20" s="230"/>
      <c r="AC20" s="230"/>
      <c r="AD20" s="230"/>
      <c r="AE20" s="230"/>
      <c r="AF20" s="230"/>
      <c r="AG20" s="230"/>
      <c r="AH20" s="143"/>
      <c r="AI20" s="143"/>
      <c r="AJ20" s="143"/>
      <c r="AK20" s="142">
        <f>I20+L20+O20+R20+U20+X20+AA20+AD20+AG20</f>
        <v>0</v>
      </c>
    </row>
    <row r="21" spans="1:37" ht="15.75" thickBot="1" x14ac:dyDescent="0.3">
      <c r="A21">
        <v>15</v>
      </c>
      <c r="B21" s="4"/>
      <c r="C21" s="4"/>
      <c r="D21" s="4"/>
      <c r="E21" s="4"/>
      <c r="F21" s="4"/>
      <c r="G21" s="4"/>
      <c r="H21" s="4"/>
      <c r="I21" s="46"/>
      <c r="J21" s="443"/>
      <c r="K21" s="444"/>
      <c r="L21" s="46"/>
      <c r="M21" s="276"/>
      <c r="N21" s="277"/>
      <c r="O21" s="236"/>
      <c r="P21" s="443"/>
      <c r="Q21" s="444"/>
      <c r="R21" s="46"/>
      <c r="S21" s="6"/>
      <c r="T21" s="4"/>
      <c r="U21" s="46"/>
      <c r="V21" s="445"/>
      <c r="W21" s="445"/>
      <c r="X21" s="230"/>
      <c r="Y21" s="231"/>
      <c r="Z21" s="231"/>
      <c r="AA21" s="230"/>
      <c r="AB21" s="230"/>
      <c r="AC21" s="230"/>
      <c r="AD21" s="230"/>
      <c r="AE21" s="230"/>
      <c r="AF21" s="230"/>
      <c r="AG21" s="230"/>
      <c r="AH21" s="143"/>
      <c r="AI21" s="143"/>
      <c r="AJ21" s="143"/>
      <c r="AK21" s="142">
        <f>I21+L21+O21+R21+U21+X21+AA21+AD21+AG21</f>
        <v>0</v>
      </c>
    </row>
    <row r="22" spans="1:37" x14ac:dyDescent="0.25">
      <c r="A22">
        <v>16</v>
      </c>
      <c r="B22" s="4"/>
      <c r="C22" s="4"/>
      <c r="D22" s="4"/>
      <c r="E22" s="4"/>
      <c r="F22" s="4"/>
      <c r="G22" s="456"/>
      <c r="H22" s="456"/>
      <c r="I22" s="46"/>
      <c r="J22" s="443"/>
      <c r="K22" s="444"/>
      <c r="L22" s="46"/>
      <c r="M22" s="276"/>
      <c r="N22" s="277"/>
      <c r="O22" s="236"/>
      <c r="P22" s="443"/>
      <c r="Q22" s="444"/>
      <c r="R22" s="46"/>
      <c r="S22" s="443"/>
      <c r="T22" s="444"/>
      <c r="U22" s="46"/>
      <c r="V22" s="445"/>
      <c r="W22" s="445"/>
      <c r="X22" s="230"/>
      <c r="Y22" s="231"/>
      <c r="Z22" s="231"/>
      <c r="AA22" s="230"/>
      <c r="AB22" s="230"/>
      <c r="AC22" s="230"/>
      <c r="AD22" s="230"/>
      <c r="AE22" s="230"/>
      <c r="AF22" s="230"/>
      <c r="AG22" s="230"/>
      <c r="AH22" s="143"/>
      <c r="AI22" s="143"/>
      <c r="AJ22" s="143"/>
      <c r="AK22" s="142">
        <f>I22+L22+O22+R22+U22+X22+AA22+AD22+AG22</f>
        <v>0</v>
      </c>
    </row>
    <row r="23" spans="1:37" x14ac:dyDescent="0.25">
      <c r="B23" s="4"/>
      <c r="C23" s="4"/>
      <c r="D23" s="4"/>
      <c r="E23" s="4"/>
      <c r="F23" s="4"/>
      <c r="G23" s="456"/>
      <c r="H23" s="456"/>
      <c r="I23" s="46"/>
      <c r="J23" s="443"/>
      <c r="K23" s="444"/>
      <c r="L23" s="46"/>
      <c r="M23" s="276"/>
      <c r="N23" s="277"/>
      <c r="O23" s="46"/>
      <c r="P23" s="443"/>
      <c r="Q23" s="444"/>
      <c r="R23" s="46"/>
      <c r="S23" s="443"/>
      <c r="T23" s="444"/>
      <c r="U23" s="46"/>
      <c r="V23" s="445"/>
      <c r="W23" s="445"/>
      <c r="X23" s="230"/>
      <c r="Y23" s="231"/>
      <c r="Z23" s="231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23"/>
    </row>
    <row r="24" spans="1:37" x14ac:dyDescent="0.25">
      <c r="B24" s="4"/>
      <c r="C24" s="4"/>
      <c r="D24" s="4"/>
      <c r="E24" s="4"/>
      <c r="F24" s="4"/>
      <c r="G24" s="4"/>
      <c r="H24" s="4"/>
      <c r="I24" s="46"/>
      <c r="J24" s="443"/>
      <c r="K24" s="444"/>
      <c r="L24" s="46"/>
      <c r="M24" s="276"/>
      <c r="N24" s="277"/>
      <c r="O24" s="236"/>
      <c r="P24" s="443"/>
      <c r="Q24" s="444"/>
      <c r="R24" s="46"/>
      <c r="S24" s="443"/>
      <c r="T24" s="444"/>
      <c r="U24" s="46"/>
      <c r="V24" s="445"/>
      <c r="W24" s="445"/>
      <c r="X24" s="230"/>
      <c r="Y24" s="231"/>
      <c r="Z24" s="231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23"/>
    </row>
    <row r="25" spans="1:37" x14ac:dyDescent="0.25">
      <c r="B25" s="4"/>
      <c r="C25" s="4"/>
      <c r="D25" s="4"/>
      <c r="E25" s="4"/>
      <c r="F25" s="4"/>
      <c r="G25" s="4"/>
      <c r="H25" s="4"/>
      <c r="I25" s="46"/>
      <c r="J25" s="443"/>
      <c r="K25" s="444"/>
      <c r="L25" s="46"/>
      <c r="M25" s="276"/>
      <c r="N25" s="277"/>
      <c r="O25" s="236"/>
      <c r="P25" s="443"/>
      <c r="Q25" s="444"/>
      <c r="R25" s="46"/>
      <c r="S25" s="443"/>
      <c r="T25" s="444"/>
      <c r="U25" s="46"/>
      <c r="V25" s="445"/>
      <c r="W25" s="445"/>
      <c r="X25" s="230"/>
      <c r="Y25" s="231"/>
      <c r="Z25" s="231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23"/>
    </row>
    <row r="26" spans="1:37" x14ac:dyDescent="0.25">
      <c r="B26" s="4"/>
      <c r="C26" s="4"/>
      <c r="D26" s="4"/>
      <c r="E26" s="4"/>
      <c r="F26" s="4"/>
      <c r="G26" s="4"/>
      <c r="H26" s="4"/>
      <c r="I26" s="46"/>
      <c r="J26" s="443"/>
      <c r="K26" s="444"/>
      <c r="L26" s="46"/>
      <c r="M26" s="276"/>
      <c r="N26" s="277"/>
      <c r="O26" s="236"/>
      <c r="P26" s="443"/>
      <c r="Q26" s="444"/>
      <c r="R26" s="46"/>
      <c r="S26" s="443"/>
      <c r="T26" s="444"/>
      <c r="U26" s="46"/>
      <c r="V26" s="445"/>
      <c r="W26" s="445"/>
      <c r="X26" s="230"/>
      <c r="Y26" s="231"/>
      <c r="Z26" s="231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23"/>
    </row>
    <row r="27" spans="1:37" x14ac:dyDescent="0.25">
      <c r="B27" s="4"/>
      <c r="C27" s="4"/>
      <c r="D27" s="4"/>
      <c r="E27" s="4"/>
      <c r="F27" s="4"/>
      <c r="G27" s="4"/>
      <c r="H27" s="4"/>
      <c r="I27" s="46"/>
      <c r="J27" s="443"/>
      <c r="K27" s="444"/>
      <c r="L27" s="46"/>
      <c r="M27" s="457"/>
      <c r="N27" s="457"/>
      <c r="O27" s="260"/>
      <c r="P27" s="443"/>
      <c r="Q27" s="444"/>
      <c r="R27" s="46"/>
      <c r="S27" s="443"/>
      <c r="T27" s="444"/>
      <c r="U27" s="46"/>
      <c r="V27" s="445"/>
      <c r="W27" s="445"/>
      <c r="X27" s="230"/>
      <c r="Y27" s="231"/>
      <c r="Z27" s="231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23"/>
    </row>
    <row r="28" spans="1:37" x14ac:dyDescent="0.25">
      <c r="B28" s="4"/>
      <c r="C28" s="4"/>
      <c r="D28" s="4"/>
      <c r="E28" s="4"/>
      <c r="F28" s="4"/>
      <c r="G28" s="4"/>
      <c r="H28" s="4"/>
      <c r="I28" s="46"/>
      <c r="J28" s="443"/>
      <c r="K28" s="444"/>
      <c r="L28" s="46"/>
      <c r="M28" s="458"/>
      <c r="N28" s="458"/>
      <c r="O28" s="235"/>
      <c r="P28" s="443"/>
      <c r="Q28" s="444"/>
      <c r="R28" s="46"/>
      <c r="S28" s="443"/>
      <c r="T28" s="444"/>
      <c r="U28" s="46"/>
      <c r="V28" s="445"/>
      <c r="W28" s="445"/>
      <c r="X28" s="230"/>
      <c r="Y28" s="231"/>
      <c r="Z28" s="231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23"/>
    </row>
    <row r="29" spans="1:37" x14ac:dyDescent="0.25">
      <c r="B29" s="4"/>
      <c r="C29" s="4"/>
      <c r="D29" s="4"/>
      <c r="E29" s="4"/>
      <c r="F29" s="4"/>
      <c r="G29" s="4"/>
      <c r="H29" s="4"/>
      <c r="I29" s="46"/>
      <c r="J29" s="443"/>
      <c r="K29" s="444"/>
      <c r="L29" s="46"/>
      <c r="M29" s="458"/>
      <c r="N29" s="458"/>
      <c r="O29" s="235"/>
      <c r="P29" s="443"/>
      <c r="Q29" s="444"/>
      <c r="R29" s="46"/>
      <c r="S29" s="443"/>
      <c r="T29" s="444"/>
      <c r="U29" s="46"/>
      <c r="V29" s="445"/>
      <c r="W29" s="445"/>
      <c r="X29" s="230"/>
      <c r="Y29" s="231"/>
      <c r="Z29" s="231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23"/>
    </row>
    <row r="30" spans="1:37" x14ac:dyDescent="0.25">
      <c r="B30" s="414"/>
      <c r="C30" s="459"/>
      <c r="D30" s="50"/>
      <c r="E30" s="459"/>
      <c r="F30" s="56"/>
      <c r="G30" s="460"/>
      <c r="H30" s="461"/>
      <c r="I30" s="88"/>
      <c r="J30" s="460"/>
      <c r="K30" s="461"/>
      <c r="L30" s="88"/>
      <c r="M30" s="462"/>
      <c r="N30" s="462"/>
      <c r="O30" s="242"/>
      <c r="P30" s="460"/>
      <c r="Q30" s="461"/>
      <c r="R30" s="88"/>
      <c r="S30" s="460"/>
      <c r="T30" s="461"/>
      <c r="U30" s="88"/>
      <c r="V30" s="463"/>
      <c r="W30" s="463"/>
      <c r="X30" s="244"/>
      <c r="Y30" s="245"/>
      <c r="Z30" s="245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464"/>
    </row>
    <row r="31" spans="1:37" x14ac:dyDescent="0.25">
      <c r="B31" s="465"/>
      <c r="C31" s="466"/>
      <c r="D31" s="95"/>
      <c r="E31" s="466"/>
      <c r="F31" s="96"/>
      <c r="G31" s="467"/>
      <c r="H31" s="468"/>
      <c r="I31" s="88"/>
      <c r="J31" s="460"/>
      <c r="K31" s="461"/>
      <c r="L31" s="88"/>
      <c r="M31" s="469"/>
      <c r="N31" s="469"/>
      <c r="O31" s="470"/>
      <c r="P31" s="460"/>
      <c r="Q31" s="461"/>
      <c r="R31" s="88"/>
      <c r="S31" s="460"/>
      <c r="T31" s="461"/>
      <c r="U31" s="88"/>
      <c r="V31" s="463"/>
      <c r="W31" s="463"/>
      <c r="X31" s="244"/>
      <c r="Y31" s="245"/>
      <c r="Z31" s="245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464"/>
    </row>
    <row r="32" spans="1:37" ht="15.75" thickBot="1" x14ac:dyDescent="0.3">
      <c r="B32" s="471"/>
      <c r="C32" s="472"/>
      <c r="D32" s="54"/>
      <c r="E32" s="472"/>
      <c r="F32" s="55"/>
      <c r="G32" s="467"/>
      <c r="H32" s="468"/>
      <c r="I32" s="88"/>
      <c r="J32" s="460"/>
      <c r="K32" s="461"/>
      <c r="L32" s="88"/>
      <c r="M32" s="469"/>
      <c r="N32" s="469"/>
      <c r="O32" s="242"/>
      <c r="P32" s="460"/>
      <c r="Q32" s="461"/>
      <c r="R32" s="88"/>
      <c r="S32" s="460"/>
      <c r="T32" s="461"/>
      <c r="U32" s="88"/>
      <c r="V32" s="463"/>
      <c r="W32" s="463"/>
      <c r="X32" s="244"/>
      <c r="Y32" s="245"/>
      <c r="Z32" s="245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464"/>
    </row>
    <row r="33" spans="2:37" ht="15.75" thickBot="1" x14ac:dyDescent="0.3">
      <c r="B33" s="471"/>
      <c r="C33" s="472"/>
      <c r="D33" s="54"/>
      <c r="E33" s="472"/>
      <c r="F33" s="55"/>
      <c r="G33" s="473"/>
      <c r="H33" s="474"/>
      <c r="I33" s="248"/>
      <c r="J33" s="475"/>
      <c r="K33" s="476"/>
      <c r="L33" s="248"/>
      <c r="M33" s="477"/>
      <c r="N33" s="477"/>
      <c r="O33" s="249"/>
      <c r="P33" s="475"/>
      <c r="Q33" s="476"/>
      <c r="R33" s="248"/>
      <c r="S33" s="475"/>
      <c r="T33" s="476"/>
      <c r="U33" s="248"/>
      <c r="V33" s="478"/>
      <c r="W33" s="478"/>
      <c r="X33" s="261"/>
      <c r="Y33" s="262"/>
      <c r="Z33" s="262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479"/>
    </row>
    <row r="34" spans="2:37" x14ac:dyDescent="0.25">
      <c r="B34" s="414"/>
      <c r="C34" s="459"/>
      <c r="D34" s="50"/>
      <c r="E34" s="459"/>
      <c r="F34" s="56"/>
      <c r="G34" s="439"/>
      <c r="H34" s="440"/>
      <c r="I34" s="92"/>
      <c r="J34" s="480"/>
      <c r="K34" s="440"/>
      <c r="L34" s="92"/>
      <c r="M34" s="481"/>
      <c r="N34" s="481"/>
      <c r="O34" s="258"/>
      <c r="P34" s="439"/>
      <c r="Q34" s="440"/>
      <c r="R34" s="92"/>
      <c r="S34" s="439"/>
      <c r="T34" s="440"/>
      <c r="U34" s="92"/>
      <c r="V34" s="441"/>
      <c r="W34" s="441"/>
      <c r="X34" s="143"/>
      <c r="Y34" s="144"/>
      <c r="Z34" s="144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482"/>
    </row>
    <row r="35" spans="2:37" x14ac:dyDescent="0.25">
      <c r="B35" s="414"/>
      <c r="C35" s="459"/>
      <c r="D35" s="50"/>
      <c r="E35" s="459"/>
      <c r="F35" s="56"/>
      <c r="G35" s="483"/>
      <c r="H35" s="442"/>
      <c r="I35" s="46"/>
      <c r="J35" s="484"/>
      <c r="K35" s="444"/>
      <c r="L35" s="46"/>
      <c r="M35" s="457"/>
      <c r="N35" s="457"/>
      <c r="O35" s="235"/>
      <c r="P35" s="443"/>
      <c r="Q35" s="444"/>
      <c r="R35" s="46"/>
      <c r="S35" s="443"/>
      <c r="T35" s="444"/>
      <c r="U35" s="46"/>
      <c r="V35" s="445"/>
      <c r="W35" s="445"/>
      <c r="X35" s="230"/>
      <c r="Y35" s="231"/>
      <c r="Z35" s="231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23"/>
    </row>
    <row r="36" spans="2:37" x14ac:dyDescent="0.25">
      <c r="B36" s="414"/>
      <c r="C36" s="459"/>
      <c r="D36" s="50"/>
      <c r="E36" s="459"/>
      <c r="F36" s="56"/>
      <c r="G36" s="443"/>
      <c r="H36" s="444"/>
      <c r="I36" s="46"/>
      <c r="J36" s="484"/>
      <c r="K36" s="444"/>
      <c r="L36" s="46"/>
      <c r="M36" s="458"/>
      <c r="N36" s="458"/>
      <c r="O36" s="235"/>
      <c r="P36" s="443"/>
      <c r="Q36" s="444"/>
      <c r="R36" s="46"/>
      <c r="S36" s="443"/>
      <c r="T36" s="444"/>
      <c r="U36" s="46"/>
      <c r="V36" s="485"/>
      <c r="W36" s="485"/>
      <c r="X36" s="46"/>
      <c r="Y36" s="236"/>
      <c r="Z36" s="23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2:37" x14ac:dyDescent="0.25">
      <c r="B37" s="414"/>
      <c r="C37" s="459"/>
      <c r="D37" s="50"/>
      <c r="E37" s="459"/>
      <c r="F37" s="56"/>
      <c r="G37" s="443"/>
      <c r="H37" s="444"/>
      <c r="I37" s="46"/>
      <c r="J37" s="484"/>
      <c r="K37" s="444"/>
      <c r="L37" s="46"/>
      <c r="M37" s="458"/>
      <c r="N37" s="458"/>
      <c r="O37" s="235"/>
      <c r="P37" s="443"/>
      <c r="Q37" s="444"/>
      <c r="R37" s="46"/>
      <c r="S37" s="443"/>
      <c r="T37" s="444"/>
      <c r="U37" s="46"/>
      <c r="V37" s="445"/>
      <c r="W37" s="445"/>
      <c r="X37" s="230"/>
      <c r="Y37" s="231"/>
      <c r="Z37" s="231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23"/>
    </row>
    <row r="38" spans="2:37" x14ac:dyDescent="0.25">
      <c r="B38" s="414"/>
      <c r="C38" s="459"/>
      <c r="D38" s="50"/>
      <c r="E38" s="459"/>
      <c r="F38" s="56"/>
      <c r="G38" s="483"/>
      <c r="H38" s="442"/>
      <c r="I38" s="46"/>
      <c r="J38" s="484"/>
      <c r="K38" s="444"/>
      <c r="L38" s="46"/>
      <c r="M38" s="458"/>
      <c r="N38" s="458"/>
      <c r="O38" s="235"/>
      <c r="P38" s="443"/>
      <c r="Q38" s="444"/>
      <c r="R38" s="46"/>
      <c r="S38" s="443"/>
      <c r="T38" s="444"/>
      <c r="U38" s="46"/>
      <c r="V38" s="445"/>
      <c r="W38" s="445"/>
      <c r="X38" s="230"/>
      <c r="Y38" s="231"/>
      <c r="Z38" s="231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23"/>
    </row>
    <row r="39" spans="2:37" x14ac:dyDescent="0.25">
      <c r="B39" s="414"/>
      <c r="C39" s="459"/>
      <c r="D39" s="50"/>
      <c r="E39" s="459"/>
      <c r="F39" s="52"/>
      <c r="G39" s="483"/>
      <c r="H39" s="442"/>
      <c r="I39" s="46"/>
      <c r="J39" s="484"/>
      <c r="K39" s="444"/>
      <c r="L39" s="46"/>
      <c r="M39" s="458"/>
      <c r="N39" s="458"/>
      <c r="O39" s="235"/>
      <c r="P39" s="443"/>
      <c r="Q39" s="444"/>
      <c r="R39" s="46"/>
      <c r="S39" s="443"/>
      <c r="T39" s="444"/>
      <c r="U39" s="46"/>
      <c r="V39" s="445"/>
      <c r="W39" s="445"/>
      <c r="X39" s="230"/>
      <c r="Y39" s="231"/>
      <c r="Z39" s="231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23"/>
    </row>
    <row r="40" spans="2:37" ht="15.75" hidden="1" thickBot="1" x14ac:dyDescent="0.3">
      <c r="B40" s="471"/>
      <c r="C40" s="472"/>
      <c r="D40" s="54"/>
      <c r="E40" s="472"/>
      <c r="F40" s="486"/>
      <c r="G40" s="487"/>
      <c r="H40" s="488"/>
      <c r="I40" s="23"/>
      <c r="J40" s="489"/>
      <c r="K40" s="456"/>
      <c r="L40" s="5"/>
      <c r="M40" s="490"/>
      <c r="N40" s="490"/>
      <c r="O40" s="78"/>
      <c r="P40" s="491"/>
      <c r="Q40" s="456"/>
      <c r="R40" s="5"/>
      <c r="S40" s="491"/>
      <c r="T40" s="456"/>
      <c r="U40" s="5"/>
      <c r="V40" s="492"/>
      <c r="W40" s="492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3"/>
    </row>
    <row r="41" spans="2:37" ht="15.75" hidden="1" thickBot="1" x14ac:dyDescent="0.3">
      <c r="B41" s="493"/>
      <c r="C41" s="494"/>
      <c r="D41" s="398"/>
      <c r="E41" s="494"/>
      <c r="F41" s="399"/>
      <c r="G41" s="495"/>
      <c r="H41" s="496"/>
      <c r="I41" s="402"/>
      <c r="J41" s="487"/>
      <c r="K41" s="488"/>
      <c r="L41" s="10"/>
      <c r="M41" s="497"/>
      <c r="N41" s="497"/>
      <c r="O41" s="79"/>
      <c r="P41" s="487"/>
      <c r="Q41" s="488"/>
      <c r="R41" s="10"/>
      <c r="S41" s="487"/>
      <c r="T41" s="488"/>
      <c r="U41" s="10"/>
      <c r="V41" s="498"/>
      <c r="W41" s="498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3"/>
    </row>
    <row r="42" spans="2:37" hidden="1" x14ac:dyDescent="0.25">
      <c r="B42" s="499"/>
      <c r="C42" s="405"/>
      <c r="D42" s="24"/>
      <c r="E42" s="405"/>
      <c r="F42" s="25"/>
      <c r="G42" s="500"/>
      <c r="H42" s="501"/>
      <c r="I42" s="17"/>
      <c r="J42" s="500"/>
      <c r="K42" s="501"/>
      <c r="L42" s="17"/>
      <c r="M42" s="502"/>
      <c r="N42" s="502"/>
      <c r="O42" s="77"/>
      <c r="P42" s="500"/>
      <c r="Q42" s="501"/>
      <c r="R42" s="17"/>
      <c r="S42" s="500"/>
      <c r="T42" s="501"/>
      <c r="U42" s="17"/>
      <c r="V42" s="503"/>
      <c r="W42" s="503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3"/>
    </row>
    <row r="43" spans="2:37" hidden="1" x14ac:dyDescent="0.25">
      <c r="B43" s="419"/>
      <c r="C43" s="406"/>
      <c r="D43" s="7"/>
      <c r="E43" s="406"/>
      <c r="F43" s="8"/>
      <c r="G43" s="491"/>
      <c r="H43" s="456"/>
      <c r="I43" s="5"/>
      <c r="J43" s="491"/>
      <c r="K43" s="456"/>
      <c r="L43" s="5"/>
      <c r="M43" s="490"/>
      <c r="N43" s="490"/>
      <c r="O43" s="78"/>
      <c r="P43" s="491"/>
      <c r="Q43" s="456"/>
      <c r="R43" s="5"/>
      <c r="S43" s="491"/>
      <c r="T43" s="456"/>
      <c r="U43" s="5"/>
      <c r="V43" s="492"/>
      <c r="W43" s="492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3"/>
    </row>
    <row r="44" spans="2:37" ht="15.75" hidden="1" thickBot="1" x14ac:dyDescent="0.3">
      <c r="B44" s="419"/>
      <c r="C44" s="406"/>
      <c r="D44" s="7"/>
      <c r="E44" s="406"/>
      <c r="F44" s="8"/>
      <c r="G44" s="491"/>
      <c r="H44" s="488"/>
      <c r="I44" s="10"/>
      <c r="J44" s="487"/>
      <c r="K44" s="488"/>
      <c r="L44" s="10"/>
      <c r="M44" s="497"/>
      <c r="N44" s="497"/>
      <c r="O44" s="79"/>
      <c r="P44" s="487"/>
      <c r="Q44" s="488"/>
      <c r="R44" s="10"/>
      <c r="S44" s="487"/>
      <c r="T44" s="488"/>
      <c r="U44" s="10"/>
      <c r="V44" s="504"/>
      <c r="W44" s="504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2"/>
    </row>
  </sheetData>
  <autoFilter ref="B6:AK6">
    <sortState ref="B7:AK43">
      <sortCondition descending="1" ref="AK6"/>
    </sortState>
  </autoFilter>
  <sortState ref="B7:AL22">
    <sortCondition descending="1" ref="AK7:AK22"/>
  </sortState>
  <mergeCells count="13">
    <mergeCell ref="B1:AK1"/>
    <mergeCell ref="B2:AK2"/>
    <mergeCell ref="G5:I5"/>
    <mergeCell ref="J5:L5"/>
    <mergeCell ref="P5:R5"/>
    <mergeCell ref="S5:U5"/>
    <mergeCell ref="M5:O5"/>
    <mergeCell ref="B3:AK3"/>
    <mergeCell ref="V5:X5"/>
    <mergeCell ref="Y5:AA5"/>
    <mergeCell ref="AB5:AD5"/>
    <mergeCell ref="AE5:AG5"/>
    <mergeCell ref="AH5:AJ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77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zoomScale="90" zoomScaleNormal="90" workbookViewId="0">
      <selection activeCell="B8" sqref="B8"/>
    </sheetView>
  </sheetViews>
  <sheetFormatPr defaultColWidth="8.85546875" defaultRowHeight="15" x14ac:dyDescent="0.25"/>
  <cols>
    <col min="1" max="1" width="3.28515625" style="299" customWidth="1"/>
    <col min="2" max="2" width="24.7109375" style="298" customWidth="1"/>
    <col min="3" max="3" width="13.5703125" style="298" bestFit="1" customWidth="1"/>
    <col min="4" max="4" width="17.7109375" style="299" bestFit="1" customWidth="1"/>
    <col min="5" max="5" width="17.7109375" style="299" customWidth="1"/>
    <col min="6" max="6" width="18.85546875" style="298" customWidth="1"/>
    <col min="7" max="7" width="7" style="299" customWidth="1"/>
    <col min="8" max="8" width="7.28515625" style="299" customWidth="1"/>
    <col min="9" max="9" width="7" style="299" customWidth="1"/>
    <col min="10" max="11" width="5.7109375" style="299" customWidth="1"/>
    <col min="12" max="12" width="7" style="299" customWidth="1"/>
    <col min="13" max="14" width="5.7109375" style="299" customWidth="1"/>
    <col min="15" max="15" width="7" style="299" customWidth="1"/>
    <col min="16" max="16" width="7.42578125" style="299" customWidth="1"/>
    <col min="17" max="17" width="5.7109375" style="299" customWidth="1"/>
    <col min="18" max="18" width="7" style="299" customWidth="1"/>
    <col min="19" max="20" width="5.7109375" style="299" customWidth="1"/>
    <col min="21" max="21" width="7" style="299" customWidth="1"/>
    <col min="22" max="23" width="5.7109375" style="299" customWidth="1"/>
    <col min="24" max="24" width="7" style="299" customWidth="1"/>
    <col min="25" max="26" width="5.7109375" style="299" customWidth="1"/>
    <col min="27" max="30" width="7" style="299" customWidth="1"/>
    <col min="31" max="31" width="8.140625" style="299" bestFit="1" customWidth="1"/>
    <col min="32" max="16384" width="8.85546875" style="299"/>
  </cols>
  <sheetData>
    <row r="1" spans="1:32" ht="31.5" x14ac:dyDescent="0.25">
      <c r="B1" s="720" t="s">
        <v>103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20"/>
      <c r="X1" s="720"/>
      <c r="Y1" s="720"/>
      <c r="Z1" s="720"/>
      <c r="AA1" s="720"/>
      <c r="AB1" s="720"/>
      <c r="AC1" s="720"/>
      <c r="AD1" s="720"/>
      <c r="AE1" s="720"/>
      <c r="AF1" s="506"/>
    </row>
    <row r="2" spans="1:32" ht="28.5" x14ac:dyDescent="0.25">
      <c r="B2" s="721" t="s">
        <v>19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507"/>
    </row>
    <row r="3" spans="1:32" ht="28.5" x14ac:dyDescent="0.25">
      <c r="B3" s="508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507"/>
    </row>
    <row r="4" spans="1:32" ht="15.75" thickBot="1" x14ac:dyDescent="0.3"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</row>
    <row r="5" spans="1:32" ht="27.75" customHeight="1" thickBot="1" x14ac:dyDescent="0.3">
      <c r="B5" s="509"/>
      <c r="C5" s="509"/>
      <c r="D5" s="510"/>
      <c r="E5" s="510"/>
      <c r="F5" s="509"/>
      <c r="G5" s="690" t="s">
        <v>81</v>
      </c>
      <c r="H5" s="691"/>
      <c r="I5" s="692"/>
      <c r="J5" s="690" t="s">
        <v>120</v>
      </c>
      <c r="K5" s="691"/>
      <c r="L5" s="692"/>
      <c r="M5" s="728"/>
      <c r="N5" s="729"/>
      <c r="O5" s="730"/>
      <c r="P5" s="722"/>
      <c r="Q5" s="723"/>
      <c r="R5" s="724"/>
      <c r="S5" s="725"/>
      <c r="T5" s="726"/>
      <c r="U5" s="727"/>
      <c r="V5" s="725"/>
      <c r="W5" s="726"/>
      <c r="X5" s="727"/>
      <c r="Y5" s="725"/>
      <c r="Z5" s="726"/>
      <c r="AA5" s="727"/>
      <c r="AB5" s="701" t="s">
        <v>58</v>
      </c>
      <c r="AC5" s="702"/>
      <c r="AD5" s="698"/>
      <c r="AE5" s="511" t="s">
        <v>0</v>
      </c>
    </row>
    <row r="6" spans="1:32" x14ac:dyDescent="0.25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512">
        <v>45731</v>
      </c>
      <c r="H6" s="513">
        <v>45732</v>
      </c>
      <c r="I6" s="514" t="s">
        <v>6</v>
      </c>
      <c r="J6" s="512"/>
      <c r="K6" s="513"/>
      <c r="L6" s="514" t="s">
        <v>6</v>
      </c>
      <c r="M6" s="376"/>
      <c r="N6" s="377"/>
      <c r="O6" s="515" t="s">
        <v>6</v>
      </c>
      <c r="P6" s="512"/>
      <c r="Q6" s="513"/>
      <c r="R6" s="514" t="s">
        <v>6</v>
      </c>
      <c r="S6" s="512"/>
      <c r="T6" s="513"/>
      <c r="U6" s="514" t="s">
        <v>6</v>
      </c>
      <c r="V6" s="512"/>
      <c r="W6" s="513"/>
      <c r="X6" s="514" t="s">
        <v>6</v>
      </c>
      <c r="Y6" s="512"/>
      <c r="Z6" s="513"/>
      <c r="AA6" s="514" t="s">
        <v>6</v>
      </c>
      <c r="AB6" s="264"/>
      <c r="AC6" s="426"/>
      <c r="AD6" s="85" t="s">
        <v>6</v>
      </c>
      <c r="AE6" s="516"/>
    </row>
    <row r="7" spans="1:32" x14ac:dyDescent="0.25">
      <c r="A7" s="299">
        <v>1</v>
      </c>
      <c r="B7" s="4" t="s">
        <v>72</v>
      </c>
      <c r="C7" s="4" t="s">
        <v>73</v>
      </c>
      <c r="D7" s="4" t="s">
        <v>48</v>
      </c>
      <c r="E7" s="4"/>
      <c r="F7" s="4" t="s">
        <v>74</v>
      </c>
      <c r="G7" s="517">
        <v>12.98</v>
      </c>
      <c r="H7" s="649">
        <v>12.98</v>
      </c>
      <c r="I7" s="636">
        <f>H7+G7</f>
        <v>25.96</v>
      </c>
      <c r="J7" s="519">
        <v>5.8</v>
      </c>
      <c r="K7" s="520">
        <v>8.4</v>
      </c>
      <c r="L7" s="518">
        <f>K7+J7</f>
        <v>14.2</v>
      </c>
      <c r="M7" s="519"/>
      <c r="N7" s="520"/>
      <c r="O7" s="518"/>
      <c r="P7" s="519"/>
      <c r="Q7" s="520"/>
      <c r="R7" s="518"/>
      <c r="S7" s="519"/>
      <c r="T7" s="520"/>
      <c r="U7" s="518"/>
      <c r="V7" s="521"/>
      <c r="W7" s="521"/>
      <c r="X7" s="522"/>
      <c r="Y7" s="521"/>
      <c r="Z7" s="521"/>
      <c r="AA7" s="522"/>
      <c r="AB7" s="522"/>
      <c r="AC7" s="522"/>
      <c r="AD7" s="522"/>
      <c r="AE7" s="650">
        <f>AD7+AA7+X7+U7+R7+O7+L7+I7</f>
        <v>40.159999999999997</v>
      </c>
    </row>
    <row r="8" spans="1:32" x14ac:dyDescent="0.25">
      <c r="A8" s="299">
        <v>2</v>
      </c>
      <c r="B8" s="4"/>
      <c r="C8" s="4"/>
      <c r="D8" s="4"/>
      <c r="E8" s="4"/>
      <c r="F8" s="4"/>
      <c r="G8" s="517"/>
      <c r="H8" s="517"/>
      <c r="I8" s="518"/>
      <c r="J8" s="519"/>
      <c r="K8" s="520"/>
      <c r="L8" s="518"/>
      <c r="M8" s="519"/>
      <c r="N8" s="520"/>
      <c r="O8" s="518"/>
      <c r="P8" s="519"/>
      <c r="Q8" s="520"/>
      <c r="R8" s="518"/>
      <c r="S8" s="519"/>
      <c r="T8" s="520"/>
      <c r="U8" s="518"/>
      <c r="V8" s="521"/>
      <c r="W8" s="521"/>
      <c r="X8" s="522"/>
      <c r="Y8" s="521"/>
      <c r="Z8" s="521"/>
      <c r="AA8" s="522"/>
      <c r="AB8" s="522"/>
      <c r="AC8" s="522"/>
      <c r="AD8" s="522"/>
      <c r="AE8" s="523">
        <f t="shared" ref="AE8:AE13" si="0">I8+L8+O8+R8+U8+X8+AA8+AD8</f>
        <v>0</v>
      </c>
    </row>
    <row r="9" spans="1:32" x14ac:dyDescent="0.25">
      <c r="A9" s="299">
        <v>3</v>
      </c>
      <c r="B9"/>
      <c r="C9" s="4"/>
      <c r="D9" s="4"/>
      <c r="E9"/>
      <c r="F9"/>
      <c r="G9" s="6"/>
      <c r="H9" s="4"/>
      <c r="I9" s="518"/>
      <c r="J9" s="519"/>
      <c r="K9" s="520"/>
      <c r="L9" s="518"/>
      <c r="M9" s="519"/>
      <c r="N9" s="520"/>
      <c r="O9" s="518"/>
      <c r="P9" s="519"/>
      <c r="Q9" s="520"/>
      <c r="R9" s="518"/>
      <c r="S9" s="519"/>
      <c r="T9" s="520"/>
      <c r="U9" s="518"/>
      <c r="V9" s="521"/>
      <c r="W9" s="521"/>
      <c r="X9" s="522"/>
      <c r="Y9" s="521"/>
      <c r="Z9" s="521"/>
      <c r="AA9" s="522"/>
      <c r="AB9" s="522"/>
      <c r="AC9" s="522"/>
      <c r="AD9" s="522"/>
      <c r="AE9" s="523">
        <f t="shared" si="0"/>
        <v>0</v>
      </c>
    </row>
    <row r="10" spans="1:32" x14ac:dyDescent="0.25">
      <c r="A10" s="299">
        <v>4</v>
      </c>
      <c r="B10" s="4"/>
      <c r="C10" s="4"/>
      <c r="D10" s="4"/>
      <c r="E10" s="4"/>
      <c r="F10" s="4"/>
      <c r="G10" s="13"/>
      <c r="H10" s="4"/>
      <c r="I10" s="518"/>
      <c r="J10" s="519"/>
      <c r="K10" s="520"/>
      <c r="L10" s="518"/>
      <c r="M10" s="519"/>
      <c r="N10" s="520"/>
      <c r="O10" s="518"/>
      <c r="P10" s="519"/>
      <c r="Q10" s="520"/>
      <c r="R10" s="518"/>
      <c r="S10" s="519"/>
      <c r="T10" s="520"/>
      <c r="U10" s="518"/>
      <c r="V10" s="521"/>
      <c r="W10" s="521"/>
      <c r="X10" s="522"/>
      <c r="Y10" s="521"/>
      <c r="Z10" s="521"/>
      <c r="AA10" s="522"/>
      <c r="AB10" s="522"/>
      <c r="AC10" s="522"/>
      <c r="AD10" s="522"/>
      <c r="AE10" s="523">
        <f t="shared" si="0"/>
        <v>0</v>
      </c>
    </row>
    <row r="11" spans="1:32" x14ac:dyDescent="0.25">
      <c r="A11" s="299">
        <v>5</v>
      </c>
      <c r="B11"/>
      <c r="C11" s="4"/>
      <c r="D11" s="4"/>
      <c r="E11" s="4"/>
      <c r="F11"/>
      <c r="G11" s="524"/>
      <c r="H11" s="525"/>
      <c r="I11" s="518"/>
      <c r="J11" s="519"/>
      <c r="K11" s="520"/>
      <c r="L11" s="518"/>
      <c r="M11" s="519"/>
      <c r="N11" s="520"/>
      <c r="O11" s="518"/>
      <c r="P11" s="519"/>
      <c r="Q11" s="520"/>
      <c r="R11" s="518"/>
      <c r="S11" s="519"/>
      <c r="T11" s="520"/>
      <c r="U11" s="518"/>
      <c r="V11" s="521"/>
      <c r="W11" s="521"/>
      <c r="X11" s="522"/>
      <c r="Y11" s="521"/>
      <c r="Z11" s="521"/>
      <c r="AA11" s="522"/>
      <c r="AB11" s="522"/>
      <c r="AC11" s="522"/>
      <c r="AD11" s="522"/>
      <c r="AE11" s="523">
        <f t="shared" si="0"/>
        <v>0</v>
      </c>
    </row>
    <row r="12" spans="1:32" x14ac:dyDescent="0.25">
      <c r="B12" s="526"/>
      <c r="C12" s="527"/>
      <c r="D12" s="528"/>
      <c r="E12" s="528"/>
      <c r="F12" s="529"/>
      <c r="G12" s="530"/>
      <c r="H12" s="517"/>
      <c r="I12" s="518"/>
      <c r="J12" s="519"/>
      <c r="K12" s="520"/>
      <c r="L12" s="518"/>
      <c r="M12" s="519"/>
      <c r="N12" s="520"/>
      <c r="O12" s="518"/>
      <c r="P12" s="519"/>
      <c r="Q12" s="520"/>
      <c r="R12" s="518"/>
      <c r="S12" s="519"/>
      <c r="T12" s="520"/>
      <c r="U12" s="518"/>
      <c r="V12" s="521"/>
      <c r="W12" s="521"/>
      <c r="X12" s="522"/>
      <c r="Y12" s="521"/>
      <c r="Z12" s="521"/>
      <c r="AA12" s="522"/>
      <c r="AB12" s="522"/>
      <c r="AC12" s="522"/>
      <c r="AD12" s="522"/>
      <c r="AE12" s="523">
        <f t="shared" si="0"/>
        <v>0</v>
      </c>
    </row>
    <row r="13" spans="1:32" x14ac:dyDescent="0.25">
      <c r="B13" s="531"/>
      <c r="C13" s="295"/>
      <c r="D13" s="296"/>
      <c r="E13" s="296"/>
      <c r="F13" s="532"/>
      <c r="G13" s="519"/>
      <c r="H13" s="520"/>
      <c r="I13" s="518"/>
      <c r="J13" s="519"/>
      <c r="K13" s="520"/>
      <c r="L13" s="518"/>
      <c r="M13" s="533"/>
      <c r="N13" s="534"/>
      <c r="O13" s="518"/>
      <c r="P13" s="519"/>
      <c r="Q13" s="520"/>
      <c r="R13" s="518"/>
      <c r="S13" s="519"/>
      <c r="T13" s="520"/>
      <c r="U13" s="518"/>
      <c r="V13" s="521"/>
      <c r="W13" s="521"/>
      <c r="X13" s="522"/>
      <c r="Y13" s="521"/>
      <c r="Z13" s="521"/>
      <c r="AA13" s="522"/>
      <c r="AB13" s="522"/>
      <c r="AC13" s="522"/>
      <c r="AD13" s="522"/>
      <c r="AE13" s="523">
        <f t="shared" si="0"/>
        <v>0</v>
      </c>
    </row>
    <row r="14" spans="1:32" x14ac:dyDescent="0.25">
      <c r="B14" s="526"/>
      <c r="C14" s="527"/>
      <c r="D14" s="528"/>
      <c r="E14" s="528"/>
      <c r="F14" s="529"/>
      <c r="G14" s="530"/>
      <c r="H14" s="517"/>
      <c r="I14" s="518"/>
      <c r="J14" s="519"/>
      <c r="K14" s="520"/>
      <c r="L14" s="518"/>
      <c r="M14" s="519"/>
      <c r="N14" s="520"/>
      <c r="O14" s="518"/>
      <c r="P14" s="519"/>
      <c r="Q14" s="520"/>
      <c r="R14" s="518"/>
      <c r="S14" s="519"/>
      <c r="T14" s="520"/>
      <c r="U14" s="518"/>
      <c r="V14" s="521"/>
      <c r="W14" s="521"/>
      <c r="X14" s="522"/>
      <c r="Y14" s="521"/>
      <c r="Z14" s="521"/>
      <c r="AA14" s="522"/>
      <c r="AB14" s="522"/>
      <c r="AC14" s="522"/>
      <c r="AD14" s="522"/>
      <c r="AE14" s="523">
        <f t="shared" ref="AE14" si="1">I14+L14+O14+R14+U14+X14+AA14+AD14</f>
        <v>0</v>
      </c>
    </row>
    <row r="15" spans="1:32" x14ac:dyDescent="0.25">
      <c r="B15" s="526"/>
      <c r="C15" s="527"/>
      <c r="D15" s="528"/>
      <c r="E15" s="528"/>
      <c r="F15" s="529"/>
      <c r="G15" s="530"/>
      <c r="H15" s="517"/>
      <c r="I15" s="518"/>
      <c r="J15" s="519"/>
      <c r="K15" s="520"/>
      <c r="L15" s="518"/>
      <c r="M15" s="519"/>
      <c r="N15" s="520"/>
      <c r="O15" s="518"/>
      <c r="P15" s="519"/>
      <c r="Q15" s="520"/>
      <c r="R15" s="518"/>
      <c r="S15" s="519"/>
      <c r="T15" s="520"/>
      <c r="U15" s="518"/>
      <c r="V15" s="521"/>
      <c r="W15" s="521"/>
      <c r="X15" s="522"/>
      <c r="Y15" s="521"/>
      <c r="Z15" s="521"/>
      <c r="AA15" s="522"/>
      <c r="AB15" s="522"/>
      <c r="AC15" s="522"/>
      <c r="AD15" s="522"/>
      <c r="AE15" s="523"/>
    </row>
    <row r="16" spans="1:32" x14ac:dyDescent="0.25">
      <c r="B16" s="295"/>
      <c r="C16" s="295"/>
      <c r="D16" s="296"/>
      <c r="E16" s="296"/>
      <c r="F16" s="532"/>
      <c r="G16" s="519"/>
      <c r="H16" s="520"/>
      <c r="I16" s="518"/>
      <c r="J16" s="519"/>
      <c r="K16" s="520"/>
      <c r="L16" s="518"/>
      <c r="M16" s="535"/>
      <c r="N16" s="534"/>
      <c r="O16" s="535"/>
      <c r="P16" s="519"/>
      <c r="Q16" s="520"/>
      <c r="R16" s="518"/>
      <c r="S16" s="519"/>
      <c r="T16" s="520"/>
      <c r="U16" s="518"/>
      <c r="V16" s="521"/>
      <c r="W16" s="521"/>
      <c r="X16" s="522"/>
      <c r="Y16" s="521"/>
      <c r="Z16" s="521"/>
      <c r="AA16" s="522"/>
      <c r="AB16" s="522"/>
      <c r="AC16" s="522"/>
      <c r="AD16" s="522"/>
      <c r="AE16" s="523"/>
    </row>
    <row r="17" spans="2:31" x14ac:dyDescent="0.25">
      <c r="B17" s="527"/>
      <c r="C17" s="527"/>
      <c r="D17" s="528"/>
      <c r="E17" s="528"/>
      <c r="F17" s="529"/>
      <c r="G17" s="530"/>
      <c r="H17" s="517"/>
      <c r="I17" s="518"/>
      <c r="J17" s="519"/>
      <c r="K17" s="520"/>
      <c r="L17" s="518"/>
      <c r="M17" s="536"/>
      <c r="N17" s="520"/>
      <c r="O17" s="535"/>
      <c r="P17" s="519"/>
      <c r="Q17" s="520"/>
      <c r="R17" s="518"/>
      <c r="S17" s="519"/>
      <c r="T17" s="520"/>
      <c r="U17" s="518"/>
      <c r="V17" s="521"/>
      <c r="W17" s="521"/>
      <c r="X17" s="522"/>
      <c r="Y17" s="521"/>
      <c r="Z17" s="521"/>
      <c r="AA17" s="522"/>
      <c r="AB17" s="522"/>
      <c r="AC17" s="522"/>
      <c r="AD17" s="522"/>
      <c r="AE17" s="523"/>
    </row>
    <row r="18" spans="2:31" x14ac:dyDescent="0.25">
      <c r="B18" s="295"/>
      <c r="C18" s="295"/>
      <c r="D18" s="296"/>
      <c r="E18" s="296"/>
      <c r="F18" s="532"/>
      <c r="G18" s="519"/>
      <c r="H18" s="520"/>
      <c r="I18" s="518"/>
      <c r="J18" s="519"/>
      <c r="K18" s="520"/>
      <c r="L18" s="518"/>
      <c r="M18" s="535"/>
      <c r="N18" s="534"/>
      <c r="O18" s="535"/>
      <c r="P18" s="519"/>
      <c r="Q18" s="520"/>
      <c r="R18" s="518"/>
      <c r="S18" s="519"/>
      <c r="T18" s="520"/>
      <c r="U18" s="518"/>
      <c r="V18" s="521"/>
      <c r="W18" s="521"/>
      <c r="X18" s="522"/>
      <c r="Y18" s="521"/>
      <c r="Z18" s="521"/>
      <c r="AA18" s="522"/>
      <c r="AB18" s="522"/>
      <c r="AC18" s="522"/>
      <c r="AD18" s="522"/>
      <c r="AE18" s="523"/>
    </row>
    <row r="19" spans="2:31" x14ac:dyDescent="0.25">
      <c r="B19" s="295"/>
      <c r="C19" s="295"/>
      <c r="D19" s="296"/>
      <c r="E19" s="296"/>
      <c r="F19" s="532"/>
      <c r="G19" s="519"/>
      <c r="H19" s="520"/>
      <c r="I19" s="518"/>
      <c r="J19" s="519"/>
      <c r="K19" s="520"/>
      <c r="L19" s="518"/>
      <c r="M19" s="535"/>
      <c r="N19" s="534"/>
      <c r="O19" s="535"/>
      <c r="P19" s="519"/>
      <c r="Q19" s="520"/>
      <c r="R19" s="518"/>
      <c r="S19" s="519"/>
      <c r="T19" s="520"/>
      <c r="U19" s="518"/>
      <c r="V19" s="521"/>
      <c r="W19" s="521"/>
      <c r="X19" s="522"/>
      <c r="Y19" s="521"/>
      <c r="Z19" s="521"/>
      <c r="AA19" s="522"/>
      <c r="AB19" s="522"/>
      <c r="AC19" s="522"/>
      <c r="AD19" s="522"/>
      <c r="AE19" s="523"/>
    </row>
    <row r="20" spans="2:31" x14ac:dyDescent="0.25">
      <c r="B20" s="295"/>
      <c r="C20" s="295"/>
      <c r="D20" s="296"/>
      <c r="E20" s="296"/>
      <c r="F20" s="532"/>
      <c r="G20" s="519"/>
      <c r="H20" s="520"/>
      <c r="I20" s="518"/>
      <c r="J20" s="519"/>
      <c r="K20" s="520"/>
      <c r="L20" s="518"/>
      <c r="M20" s="535"/>
      <c r="N20" s="534"/>
      <c r="O20" s="535"/>
      <c r="P20" s="519"/>
      <c r="Q20" s="520"/>
      <c r="R20" s="518"/>
      <c r="S20" s="519"/>
      <c r="T20" s="520"/>
      <c r="U20" s="518"/>
      <c r="V20" s="521"/>
      <c r="W20" s="521"/>
      <c r="X20" s="522"/>
      <c r="Y20" s="521"/>
      <c r="Z20" s="521"/>
      <c r="AA20" s="522"/>
      <c r="AB20" s="522"/>
      <c r="AC20" s="522"/>
      <c r="AD20" s="522"/>
      <c r="AE20" s="523"/>
    </row>
    <row r="21" spans="2:31" x14ac:dyDescent="0.25">
      <c r="B21" s="295"/>
      <c r="C21" s="295"/>
      <c r="D21" s="296"/>
      <c r="E21" s="296"/>
      <c r="F21" s="532"/>
      <c r="G21" s="519"/>
      <c r="H21" s="520"/>
      <c r="I21" s="518"/>
      <c r="J21" s="519"/>
      <c r="K21" s="520"/>
      <c r="L21" s="518"/>
      <c r="M21" s="535"/>
      <c r="N21" s="534"/>
      <c r="O21" s="535"/>
      <c r="P21" s="519"/>
      <c r="Q21" s="520"/>
      <c r="R21" s="518"/>
      <c r="S21" s="519"/>
      <c r="T21" s="520"/>
      <c r="U21" s="518"/>
      <c r="V21" s="521"/>
      <c r="W21" s="521"/>
      <c r="X21" s="522"/>
      <c r="Y21" s="521"/>
      <c r="Z21" s="521"/>
      <c r="AA21" s="522"/>
      <c r="AB21" s="522"/>
      <c r="AC21" s="522"/>
      <c r="AD21" s="522"/>
      <c r="AE21" s="523"/>
    </row>
    <row r="22" spans="2:31" x14ac:dyDescent="0.25">
      <c r="B22" s="527"/>
      <c r="C22" s="527"/>
      <c r="D22" s="528"/>
      <c r="E22" s="528"/>
      <c r="F22" s="529"/>
      <c r="G22" s="530"/>
      <c r="H22" s="517"/>
      <c r="I22" s="518"/>
      <c r="J22" s="519"/>
      <c r="K22" s="520"/>
      <c r="L22" s="518"/>
      <c r="M22" s="536"/>
      <c r="N22" s="520"/>
      <c r="O22" s="535"/>
      <c r="P22" s="519"/>
      <c r="Q22" s="520"/>
      <c r="R22" s="518"/>
      <c r="S22" s="519"/>
      <c r="T22" s="520"/>
      <c r="U22" s="518"/>
      <c r="V22" s="521"/>
      <c r="W22" s="521"/>
      <c r="X22" s="522"/>
      <c r="Y22" s="521"/>
      <c r="Z22" s="521"/>
      <c r="AA22" s="522"/>
      <c r="AB22" s="522"/>
      <c r="AC22" s="522"/>
      <c r="AD22" s="522"/>
      <c r="AE22" s="523"/>
    </row>
    <row r="23" spans="2:31" x14ac:dyDescent="0.25">
      <c r="B23" s="527"/>
      <c r="C23" s="527"/>
      <c r="D23" s="528"/>
      <c r="E23" s="528"/>
      <c r="F23" s="529"/>
      <c r="G23" s="519"/>
      <c r="H23" s="520"/>
      <c r="I23" s="518"/>
      <c r="J23" s="519"/>
      <c r="K23" s="520"/>
      <c r="L23" s="518"/>
      <c r="M23" s="536"/>
      <c r="N23" s="520"/>
      <c r="O23" s="535"/>
      <c r="P23" s="519"/>
      <c r="Q23" s="520"/>
      <c r="R23" s="518"/>
      <c r="S23" s="519"/>
      <c r="T23" s="520"/>
      <c r="U23" s="518"/>
      <c r="V23" s="521"/>
      <c r="W23" s="521"/>
      <c r="X23" s="522"/>
      <c r="Y23" s="521"/>
      <c r="Z23" s="521"/>
      <c r="AA23" s="522"/>
      <c r="AB23" s="522"/>
      <c r="AC23" s="522"/>
      <c r="AD23" s="522"/>
      <c r="AE23" s="523"/>
    </row>
    <row r="24" spans="2:31" x14ac:dyDescent="0.25">
      <c r="B24" s="527"/>
      <c r="C24" s="527"/>
      <c r="D24" s="528"/>
      <c r="E24" s="528"/>
      <c r="F24" s="529"/>
      <c r="G24" s="530"/>
      <c r="H24" s="517"/>
      <c r="I24" s="518"/>
      <c r="J24" s="519"/>
      <c r="K24" s="520"/>
      <c r="L24" s="518"/>
      <c r="M24" s="536"/>
      <c r="N24" s="520"/>
      <c r="O24" s="535"/>
      <c r="P24" s="519"/>
      <c r="Q24" s="520"/>
      <c r="R24" s="518"/>
      <c r="S24" s="519"/>
      <c r="T24" s="520"/>
      <c r="U24" s="518"/>
      <c r="V24" s="521"/>
      <c r="W24" s="521"/>
      <c r="X24" s="522"/>
      <c r="Y24" s="521"/>
      <c r="Z24" s="521"/>
      <c r="AA24" s="522"/>
      <c r="AB24" s="522"/>
      <c r="AC24" s="522"/>
      <c r="AD24" s="522"/>
      <c r="AE24" s="523"/>
    </row>
    <row r="25" spans="2:31" x14ac:dyDescent="0.25">
      <c r="B25" s="295"/>
      <c r="C25" s="295"/>
      <c r="D25" s="296"/>
      <c r="E25" s="296"/>
      <c r="F25" s="532"/>
      <c r="G25" s="519"/>
      <c r="H25" s="520"/>
      <c r="I25" s="518"/>
      <c r="J25" s="519"/>
      <c r="K25" s="520"/>
      <c r="L25" s="518"/>
      <c r="M25" s="535"/>
      <c r="N25" s="534"/>
      <c r="O25" s="535"/>
      <c r="P25" s="519"/>
      <c r="Q25" s="520"/>
      <c r="R25" s="518"/>
      <c r="S25" s="519"/>
      <c r="T25" s="520"/>
      <c r="U25" s="518"/>
      <c r="V25" s="521"/>
      <c r="W25" s="521"/>
      <c r="X25" s="522"/>
      <c r="Y25" s="521"/>
      <c r="Z25" s="521"/>
      <c r="AA25" s="522"/>
      <c r="AB25" s="522"/>
      <c r="AC25" s="522"/>
      <c r="AD25" s="522"/>
      <c r="AE25" s="523"/>
    </row>
    <row r="26" spans="2:31" x14ac:dyDescent="0.25">
      <c r="B26" s="295"/>
      <c r="C26" s="295"/>
      <c r="D26" s="296"/>
      <c r="E26" s="296"/>
      <c r="F26" s="532"/>
      <c r="G26" s="530"/>
      <c r="H26" s="525"/>
      <c r="I26" s="518"/>
      <c r="J26" s="519"/>
      <c r="K26" s="520"/>
      <c r="L26" s="518"/>
      <c r="M26" s="536"/>
      <c r="N26" s="520"/>
      <c r="O26" s="535"/>
      <c r="P26" s="519"/>
      <c r="Q26" s="520"/>
      <c r="R26" s="518"/>
      <c r="S26" s="519"/>
      <c r="T26" s="520"/>
      <c r="U26" s="518"/>
      <c r="V26" s="521"/>
      <c r="W26" s="521"/>
      <c r="X26" s="522"/>
      <c r="Y26" s="521"/>
      <c r="Z26" s="521"/>
      <c r="AA26" s="522"/>
      <c r="AB26" s="522"/>
      <c r="AC26" s="522"/>
      <c r="AD26" s="522"/>
      <c r="AE26" s="523"/>
    </row>
    <row r="27" spans="2:31" ht="22.9" customHeight="1" x14ac:dyDescent="0.25">
      <c r="B27" s="527"/>
      <c r="C27" s="527"/>
      <c r="D27" s="528"/>
      <c r="E27" s="528"/>
      <c r="F27" s="529"/>
      <c r="G27" s="530"/>
      <c r="H27" s="525"/>
      <c r="I27" s="518"/>
      <c r="J27" s="519"/>
      <c r="K27" s="520"/>
      <c r="L27" s="518"/>
      <c r="M27" s="536"/>
      <c r="N27" s="520"/>
      <c r="O27" s="535"/>
      <c r="P27" s="519"/>
      <c r="Q27" s="520"/>
      <c r="R27" s="518"/>
      <c r="S27" s="519"/>
      <c r="T27" s="520"/>
      <c r="U27" s="518"/>
      <c r="V27" s="521"/>
      <c r="W27" s="521"/>
      <c r="X27" s="522"/>
      <c r="Y27" s="521"/>
      <c r="Z27" s="521"/>
      <c r="AA27" s="522"/>
      <c r="AB27" s="522"/>
      <c r="AC27" s="522"/>
      <c r="AD27" s="522"/>
      <c r="AE27" s="523"/>
    </row>
    <row r="28" spans="2:31" x14ac:dyDescent="0.25">
      <c r="B28" s="527"/>
      <c r="C28" s="527"/>
      <c r="D28" s="528"/>
      <c r="E28" s="528"/>
      <c r="F28" s="529"/>
      <c r="G28" s="530"/>
      <c r="H28" s="517"/>
      <c r="I28" s="518"/>
      <c r="J28" s="519"/>
      <c r="K28" s="520"/>
      <c r="L28" s="518"/>
      <c r="M28" s="536"/>
      <c r="N28" s="520"/>
      <c r="O28" s="535"/>
      <c r="P28" s="519"/>
      <c r="Q28" s="520"/>
      <c r="R28" s="518"/>
      <c r="S28" s="519"/>
      <c r="T28" s="520"/>
      <c r="U28" s="518"/>
      <c r="V28" s="521"/>
      <c r="W28" s="521"/>
      <c r="X28" s="522"/>
      <c r="Y28" s="521"/>
      <c r="Z28" s="521"/>
      <c r="AA28" s="522"/>
      <c r="AB28" s="522"/>
      <c r="AC28" s="522"/>
      <c r="AD28" s="522"/>
      <c r="AE28" s="523"/>
    </row>
    <row r="29" spans="2:31" x14ac:dyDescent="0.25">
      <c r="B29" s="527"/>
      <c r="C29" s="527"/>
      <c r="D29" s="528"/>
      <c r="E29" s="528"/>
      <c r="F29" s="529"/>
      <c r="G29" s="530"/>
      <c r="H29" s="517"/>
      <c r="I29" s="518"/>
      <c r="J29" s="519"/>
      <c r="K29" s="520"/>
      <c r="L29" s="518"/>
      <c r="M29" s="536"/>
      <c r="N29" s="520"/>
      <c r="O29" s="535"/>
      <c r="P29" s="519"/>
      <c r="Q29" s="520"/>
      <c r="R29" s="518"/>
      <c r="S29" s="519"/>
      <c r="T29" s="520"/>
      <c r="U29" s="518"/>
      <c r="V29" s="521"/>
      <c r="W29" s="521"/>
      <c r="X29" s="522"/>
      <c r="Y29" s="521"/>
      <c r="Z29" s="521"/>
      <c r="AA29" s="522"/>
      <c r="AB29" s="522"/>
      <c r="AC29" s="522"/>
      <c r="AD29" s="522"/>
      <c r="AE29" s="523"/>
    </row>
    <row r="30" spans="2:31" x14ac:dyDescent="0.25">
      <c r="B30" s="527"/>
      <c r="C30" s="527"/>
      <c r="D30" s="528"/>
      <c r="E30" s="528"/>
      <c r="F30" s="529"/>
      <c r="G30" s="530"/>
      <c r="H30" s="517"/>
      <c r="I30" s="518"/>
      <c r="J30" s="519"/>
      <c r="K30" s="520"/>
      <c r="L30" s="518"/>
      <c r="M30" s="536"/>
      <c r="N30" s="520"/>
      <c r="O30" s="535"/>
      <c r="P30" s="519"/>
      <c r="Q30" s="520"/>
      <c r="R30" s="518"/>
      <c r="S30" s="519"/>
      <c r="T30" s="520"/>
      <c r="U30" s="518"/>
      <c r="V30" s="521"/>
      <c r="W30" s="521"/>
      <c r="X30" s="522"/>
      <c r="Y30" s="521"/>
      <c r="Z30" s="521"/>
      <c r="AA30" s="522"/>
      <c r="AB30" s="522"/>
      <c r="AC30" s="522"/>
      <c r="AD30" s="522"/>
      <c r="AE30" s="523"/>
    </row>
    <row r="31" spans="2:31" x14ac:dyDescent="0.25">
      <c r="B31" s="527"/>
      <c r="C31" s="527"/>
      <c r="D31" s="528"/>
      <c r="E31" s="528"/>
      <c r="F31" s="529"/>
      <c r="G31" s="530"/>
      <c r="H31" s="537"/>
      <c r="I31" s="538"/>
      <c r="J31" s="539"/>
      <c r="K31" s="540"/>
      <c r="L31" s="538"/>
      <c r="M31" s="541"/>
      <c r="N31" s="520"/>
      <c r="O31" s="542"/>
      <c r="P31" s="539"/>
      <c r="Q31" s="540"/>
      <c r="R31" s="538"/>
      <c r="S31" s="539"/>
      <c r="T31" s="540"/>
      <c r="U31" s="538"/>
      <c r="V31" s="543"/>
      <c r="W31" s="543"/>
      <c r="X31" s="544"/>
      <c r="Y31" s="543"/>
      <c r="Z31" s="543"/>
      <c r="AA31" s="544"/>
      <c r="AB31" s="544"/>
      <c r="AC31" s="544"/>
      <c r="AD31" s="544"/>
      <c r="AE31" s="545"/>
    </row>
    <row r="32" spans="2:31" ht="15.75" thickBot="1" x14ac:dyDescent="0.3">
      <c r="B32" s="527"/>
      <c r="C32" s="527"/>
      <c r="D32" s="528"/>
      <c r="E32" s="528"/>
      <c r="F32" s="529"/>
      <c r="G32" s="530"/>
      <c r="H32" s="546"/>
      <c r="I32" s="547"/>
      <c r="J32" s="548"/>
      <c r="K32" s="549"/>
      <c r="L32" s="547"/>
      <c r="M32" s="550"/>
      <c r="N32" s="550"/>
      <c r="O32" s="551"/>
      <c r="P32" s="548"/>
      <c r="Q32" s="549"/>
      <c r="R32" s="547"/>
      <c r="S32" s="548"/>
      <c r="T32" s="549"/>
      <c r="U32" s="547"/>
      <c r="V32" s="552"/>
      <c r="W32" s="552"/>
      <c r="X32" s="553"/>
      <c r="Y32" s="552"/>
      <c r="Z32" s="552"/>
      <c r="AA32" s="553"/>
      <c r="AB32" s="553"/>
      <c r="AC32" s="553"/>
      <c r="AD32" s="553"/>
      <c r="AE32" s="554"/>
    </row>
    <row r="33" spans="2:31" x14ac:dyDescent="0.25">
      <c r="B33" s="555"/>
      <c r="C33" s="555"/>
      <c r="D33" s="556"/>
      <c r="E33" s="556"/>
      <c r="F33" s="555"/>
      <c r="G33" s="557"/>
      <c r="H33" s="557"/>
      <c r="I33" s="558"/>
      <c r="L33" s="558"/>
      <c r="O33" s="558"/>
      <c r="R33" s="558"/>
      <c r="U33" s="558"/>
      <c r="V33" s="510"/>
      <c r="W33" s="510"/>
      <c r="X33" s="558"/>
      <c r="Y33" s="558"/>
      <c r="Z33" s="558"/>
      <c r="AA33" s="558"/>
      <c r="AB33" s="558"/>
      <c r="AC33" s="558"/>
      <c r="AD33" s="558"/>
      <c r="AE33" s="558"/>
    </row>
    <row r="35" spans="2:31" ht="55.9" customHeight="1" x14ac:dyDescent="0.25">
      <c r="B35" s="719" t="s">
        <v>28</v>
      </c>
      <c r="C35" s="719"/>
      <c r="D35" s="719"/>
      <c r="E35" s="719"/>
      <c r="F35" s="719"/>
      <c r="G35" s="719"/>
      <c r="H35" s="719"/>
      <c r="I35" s="719"/>
      <c r="J35" s="719"/>
      <c r="K35" s="719"/>
      <c r="L35" s="719"/>
      <c r="M35" s="719"/>
      <c r="N35" s="719"/>
      <c r="O35" s="719"/>
      <c r="P35" s="719"/>
      <c r="Q35" s="719"/>
      <c r="R35" s="719"/>
      <c r="S35" s="719"/>
      <c r="T35" s="719"/>
      <c r="U35" s="719"/>
      <c r="V35" s="719"/>
      <c r="W35" s="719"/>
      <c r="X35" s="719"/>
      <c r="Y35" s="719"/>
      <c r="Z35" s="719"/>
      <c r="AA35" s="719"/>
      <c r="AB35" s="719"/>
      <c r="AC35" s="719"/>
      <c r="AD35" s="719"/>
      <c r="AE35" s="719"/>
    </row>
  </sheetData>
  <autoFilter ref="B6:AE6">
    <sortState ref="B7:AE32">
      <sortCondition descending="1" ref="AE6"/>
    </sortState>
  </autoFilter>
  <sortState ref="B7:AE11">
    <sortCondition descending="1" ref="AE7:AE11"/>
  </sortState>
  <mergeCells count="12">
    <mergeCell ref="B35:AE35"/>
    <mergeCell ref="B1:AE1"/>
    <mergeCell ref="B2:AE2"/>
    <mergeCell ref="G5:I5"/>
    <mergeCell ref="J5:L5"/>
    <mergeCell ref="P5:R5"/>
    <mergeCell ref="S5:U5"/>
    <mergeCell ref="M5:O5"/>
    <mergeCell ref="C3:AE3"/>
    <mergeCell ref="V5:X5"/>
    <mergeCell ref="Y5:AA5"/>
    <mergeCell ref="AB5:AD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84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workbookViewId="0">
      <selection activeCell="H14" sqref="H14"/>
    </sheetView>
  </sheetViews>
  <sheetFormatPr defaultRowHeight="15" x14ac:dyDescent="0.25"/>
  <cols>
    <col min="1" max="1" width="2.85546875" customWidth="1"/>
    <col min="2" max="2" width="29.42578125" customWidth="1"/>
    <col min="3" max="3" width="13.5703125" bestFit="1" customWidth="1"/>
    <col min="4" max="4" width="13.85546875" customWidth="1"/>
    <col min="5" max="5" width="17.42578125" customWidth="1"/>
    <col min="6" max="6" width="21.855468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21" width="7" customWidth="1"/>
    <col min="22" max="23" width="5.7109375" customWidth="1"/>
    <col min="24" max="24" width="7" customWidth="1"/>
    <col min="25" max="26" width="5.7109375" customWidth="1"/>
    <col min="27" max="27" width="7" customWidth="1"/>
    <col min="28" max="29" width="5.5703125" customWidth="1"/>
    <col min="30" max="33" width="7" customWidth="1"/>
    <col min="34" max="34" width="8.140625" bestFit="1" customWidth="1"/>
  </cols>
  <sheetData>
    <row r="1" spans="1:37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40"/>
    </row>
    <row r="2" spans="1:37" ht="28.5" x14ac:dyDescent="0.45">
      <c r="B2" s="689" t="s">
        <v>20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41"/>
    </row>
    <row r="3" spans="1:37" ht="28.5" customHeight="1" x14ac:dyDescent="0.3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559"/>
      <c r="AJ3" s="559"/>
      <c r="AK3" s="559"/>
    </row>
    <row r="4" spans="1:37" ht="15.75" thickBot="1" x14ac:dyDescent="0.3"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</row>
    <row r="5" spans="1:37" ht="27.75" customHeight="1" thickBot="1" x14ac:dyDescent="0.3">
      <c r="B5" s="1"/>
      <c r="C5" s="1"/>
      <c r="D5" s="1"/>
      <c r="E5" s="1"/>
      <c r="F5" s="1"/>
      <c r="G5" s="690" t="s">
        <v>120</v>
      </c>
      <c r="H5" s="691"/>
      <c r="I5" s="692"/>
      <c r="J5" s="696" t="s">
        <v>180</v>
      </c>
      <c r="K5" s="697"/>
      <c r="L5" s="698"/>
      <c r="M5" s="696" t="s">
        <v>273</v>
      </c>
      <c r="N5" s="697"/>
      <c r="O5" s="698"/>
      <c r="P5" s="716"/>
      <c r="Q5" s="717"/>
      <c r="R5" s="718"/>
      <c r="S5" s="701"/>
      <c r="T5" s="702"/>
      <c r="U5" s="713"/>
      <c r="V5" s="701"/>
      <c r="W5" s="702"/>
      <c r="X5" s="713"/>
      <c r="Y5" s="732"/>
      <c r="Z5" s="733"/>
      <c r="AA5" s="733"/>
      <c r="AB5" s="734"/>
      <c r="AC5" s="735"/>
      <c r="AD5" s="736"/>
      <c r="AE5" s="734"/>
      <c r="AF5" s="735"/>
      <c r="AG5" s="736"/>
      <c r="AH5" s="110" t="s">
        <v>0</v>
      </c>
    </row>
    <row r="6" spans="1:37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376"/>
      <c r="H6" s="377"/>
      <c r="I6" s="378" t="s">
        <v>6</v>
      </c>
      <c r="J6" s="376"/>
      <c r="K6" s="377"/>
      <c r="L6" s="378" t="s">
        <v>6</v>
      </c>
      <c r="M6" s="137"/>
      <c r="N6" s="138"/>
      <c r="O6" s="432" t="s">
        <v>6</v>
      </c>
      <c r="P6" s="376"/>
      <c r="Q6" s="377"/>
      <c r="R6" s="378" t="s">
        <v>6</v>
      </c>
      <c r="S6" s="560"/>
      <c r="T6" s="560"/>
      <c r="U6" s="515"/>
      <c r="V6" s="376"/>
      <c r="W6" s="377"/>
      <c r="X6" s="378" t="s">
        <v>6</v>
      </c>
      <c r="Y6" s="376"/>
      <c r="Z6" s="377"/>
      <c r="AA6" s="378" t="s">
        <v>6</v>
      </c>
      <c r="AB6" s="583"/>
      <c r="AC6" s="584"/>
      <c r="AD6" s="585" t="s">
        <v>6</v>
      </c>
      <c r="AE6" s="561"/>
      <c r="AF6" s="561"/>
      <c r="AG6" s="562" t="s">
        <v>6</v>
      </c>
      <c r="AH6" s="31"/>
    </row>
    <row r="7" spans="1:37" ht="15.75" thickBot="1" x14ac:dyDescent="0.3">
      <c r="A7">
        <v>1</v>
      </c>
      <c r="B7" s="4" t="s">
        <v>185</v>
      </c>
      <c r="C7" s="4" t="s">
        <v>212</v>
      </c>
      <c r="D7" s="4" t="s">
        <v>213</v>
      </c>
      <c r="E7" s="4"/>
      <c r="F7" s="4" t="s">
        <v>214</v>
      </c>
      <c r="G7" s="4"/>
      <c r="H7" s="4"/>
      <c r="I7" s="69"/>
      <c r="J7" s="18">
        <v>21.25</v>
      </c>
      <c r="K7" s="19">
        <v>13.2</v>
      </c>
      <c r="L7" s="69">
        <f>K7+J7</f>
        <v>34.450000000000003</v>
      </c>
      <c r="M7" s="66">
        <v>22.19</v>
      </c>
      <c r="N7" s="124" t="s">
        <v>49</v>
      </c>
      <c r="O7" s="686">
        <f>M7</f>
        <v>22.19</v>
      </c>
      <c r="P7" s="62"/>
      <c r="Q7" s="119"/>
      <c r="R7" s="69"/>
      <c r="S7" s="563"/>
      <c r="T7" s="563"/>
      <c r="U7" s="80"/>
      <c r="V7" s="62"/>
      <c r="W7" s="119"/>
      <c r="X7" s="69"/>
      <c r="Y7" s="62"/>
      <c r="Z7" s="119"/>
      <c r="AA7" s="69"/>
      <c r="AB7" s="564"/>
      <c r="AC7" s="564"/>
      <c r="AD7" s="141"/>
      <c r="AE7" s="141"/>
      <c r="AF7" s="141"/>
      <c r="AG7" s="141"/>
      <c r="AH7" s="105">
        <f>I7+L7+U7+R7+X7+AA7+AD7+O7</f>
        <v>56.64</v>
      </c>
    </row>
    <row r="8" spans="1:37" ht="15.75" thickBot="1" x14ac:dyDescent="0.3">
      <c r="A8">
        <v>2</v>
      </c>
      <c r="B8" s="4" t="s">
        <v>185</v>
      </c>
      <c r="C8" s="4" t="s">
        <v>212</v>
      </c>
      <c r="D8" s="4" t="s">
        <v>213</v>
      </c>
      <c r="E8" s="4"/>
      <c r="F8" s="4" t="s">
        <v>215</v>
      </c>
      <c r="G8" s="4"/>
      <c r="H8" s="4"/>
      <c r="I8" s="306"/>
      <c r="J8" s="4">
        <v>22.44</v>
      </c>
      <c r="K8" s="4">
        <v>0</v>
      </c>
      <c r="L8" s="67">
        <f>K8+J8</f>
        <v>22.44</v>
      </c>
      <c r="M8" s="6">
        <v>23.56</v>
      </c>
      <c r="N8" s="66" t="s">
        <v>41</v>
      </c>
      <c r="O8" s="67">
        <v>0</v>
      </c>
      <c r="P8" s="60"/>
      <c r="Q8" s="58"/>
      <c r="R8" s="67"/>
      <c r="S8" s="74"/>
      <c r="T8" s="74"/>
      <c r="U8" s="74"/>
      <c r="V8" s="60"/>
      <c r="W8" s="58"/>
      <c r="X8" s="67"/>
      <c r="Y8" s="60"/>
      <c r="Z8" s="58"/>
      <c r="AA8" s="67"/>
      <c r="AB8" s="335"/>
      <c r="AC8" s="335"/>
      <c r="AD8" s="108"/>
      <c r="AE8" s="307"/>
      <c r="AF8" s="307"/>
      <c r="AG8" s="307"/>
      <c r="AH8" s="105">
        <f>I8+L8+O8+R8+X8+AA8+AD8</f>
        <v>22.44</v>
      </c>
    </row>
    <row r="9" spans="1:37" ht="15.75" thickBot="1" x14ac:dyDescent="0.3">
      <c r="A9">
        <v>3</v>
      </c>
      <c r="B9" s="4" t="s">
        <v>134</v>
      </c>
      <c r="C9" s="4" t="s">
        <v>147</v>
      </c>
      <c r="D9" s="4" t="s">
        <v>69</v>
      </c>
      <c r="E9" s="4"/>
      <c r="F9" s="4" t="s">
        <v>149</v>
      </c>
      <c r="G9" s="4">
        <v>9.8699999999999992</v>
      </c>
      <c r="H9" s="4" t="s">
        <v>41</v>
      </c>
      <c r="I9" s="306"/>
      <c r="J9" s="58"/>
      <c r="K9" s="58"/>
      <c r="L9" s="97"/>
      <c r="M9" s="65"/>
      <c r="N9" s="66"/>
      <c r="O9" s="81"/>
      <c r="P9" s="89"/>
      <c r="Q9" s="90"/>
      <c r="R9" s="97"/>
      <c r="S9" s="565"/>
      <c r="T9" s="565"/>
      <c r="U9" s="565"/>
      <c r="V9" s="86"/>
      <c r="W9" s="87"/>
      <c r="X9" s="97"/>
      <c r="Y9" s="86"/>
      <c r="Z9" s="87"/>
      <c r="AA9" s="97"/>
      <c r="AB9" s="338"/>
      <c r="AC9" s="338"/>
      <c r="AD9" s="565"/>
      <c r="AE9" s="133"/>
      <c r="AF9" s="133"/>
      <c r="AG9" s="133"/>
      <c r="AH9" s="141">
        <f>AD9+X9+I9</f>
        <v>0</v>
      </c>
    </row>
    <row r="10" spans="1:37" ht="15.75" thickBot="1" x14ac:dyDescent="0.3">
      <c r="A10">
        <v>4</v>
      </c>
      <c r="B10" s="4"/>
      <c r="C10" s="4"/>
      <c r="D10" s="4"/>
      <c r="E10" s="4"/>
      <c r="F10" s="4"/>
      <c r="G10" s="4"/>
      <c r="H10" s="4"/>
      <c r="I10" s="69"/>
      <c r="J10" s="86"/>
      <c r="K10" s="87"/>
      <c r="L10" s="97"/>
      <c r="M10" s="65"/>
      <c r="N10" s="66"/>
      <c r="O10" s="310"/>
      <c r="P10" s="58"/>
      <c r="Q10" s="58"/>
      <c r="R10" s="97"/>
      <c r="S10" s="565"/>
      <c r="T10" s="565"/>
      <c r="U10" s="565"/>
      <c r="V10" s="86"/>
      <c r="W10" s="87"/>
      <c r="X10" s="97"/>
      <c r="Y10" s="86"/>
      <c r="Z10" s="87"/>
      <c r="AA10" s="97"/>
      <c r="AB10" s="338"/>
      <c r="AC10" s="338"/>
      <c r="AD10" s="565"/>
      <c r="AE10" s="133"/>
      <c r="AF10" s="133"/>
      <c r="AG10" s="133"/>
      <c r="AH10" s="141">
        <f t="shared" ref="AH10:AH16" si="0">I10+L10+O10+R10+X10+AA10+AD10</f>
        <v>0</v>
      </c>
    </row>
    <row r="11" spans="1:37" ht="15.75" thickBot="1" x14ac:dyDescent="0.3">
      <c r="A11">
        <v>5</v>
      </c>
      <c r="B11" s="90"/>
      <c r="C11" s="90"/>
      <c r="D11" s="90"/>
      <c r="E11" s="90"/>
      <c r="F11" s="90"/>
      <c r="G11" s="90"/>
      <c r="H11" s="90"/>
      <c r="I11" s="685"/>
      <c r="J11" s="86"/>
      <c r="K11" s="87"/>
      <c r="L11" s="97"/>
      <c r="M11" s="65"/>
      <c r="N11" s="66"/>
      <c r="O11" s="81"/>
      <c r="P11" s="86"/>
      <c r="Q11" s="87"/>
      <c r="R11" s="97"/>
      <c r="S11" s="565"/>
      <c r="T11" s="565"/>
      <c r="U11" s="565"/>
      <c r="V11" s="86"/>
      <c r="W11" s="87"/>
      <c r="X11" s="97"/>
      <c r="Y11" s="86"/>
      <c r="Z11" s="87"/>
      <c r="AA11" s="97"/>
      <c r="AB11" s="338"/>
      <c r="AC11" s="338"/>
      <c r="AD11" s="565"/>
      <c r="AE11" s="133"/>
      <c r="AF11" s="133"/>
      <c r="AG11" s="133"/>
      <c r="AH11" s="141">
        <f t="shared" si="0"/>
        <v>0</v>
      </c>
    </row>
    <row r="12" spans="1:37" ht="15.75" thickBot="1" x14ac:dyDescent="0.3">
      <c r="A12">
        <v>6</v>
      </c>
      <c r="B12" s="4"/>
      <c r="C12" s="4"/>
      <c r="D12" s="4"/>
      <c r="E12" s="4"/>
      <c r="F12" s="4"/>
      <c r="G12" s="4"/>
      <c r="H12" s="4"/>
      <c r="I12" s="4"/>
      <c r="J12" s="4"/>
      <c r="K12" s="87"/>
      <c r="L12" s="97"/>
      <c r="M12" s="6"/>
      <c r="N12" s="66"/>
      <c r="O12" s="81"/>
      <c r="P12" s="86"/>
      <c r="Q12" s="87"/>
      <c r="R12" s="97"/>
      <c r="S12" s="565"/>
      <c r="T12" s="565"/>
      <c r="U12" s="565"/>
      <c r="V12" s="86"/>
      <c r="W12" s="87"/>
      <c r="X12" s="97"/>
      <c r="Y12" s="86"/>
      <c r="Z12" s="87"/>
      <c r="AA12" s="97"/>
      <c r="AB12" s="338"/>
      <c r="AC12" s="338"/>
      <c r="AD12" s="565"/>
      <c r="AE12" s="133"/>
      <c r="AF12" s="133"/>
      <c r="AG12" s="133"/>
      <c r="AH12" s="141">
        <f t="shared" si="0"/>
        <v>0</v>
      </c>
    </row>
    <row r="13" spans="1:37" ht="15.75" thickBot="1" x14ac:dyDescent="0.3">
      <c r="A13">
        <v>7</v>
      </c>
      <c r="B13" s="4"/>
      <c r="C13" s="4"/>
      <c r="D13" s="4"/>
      <c r="E13" s="4"/>
      <c r="F13" s="4"/>
      <c r="G13" s="4"/>
      <c r="H13" s="4"/>
      <c r="I13" s="4"/>
      <c r="J13" s="4"/>
      <c r="K13" s="87"/>
      <c r="L13" s="337"/>
      <c r="M13" s="389"/>
      <c r="N13" s="66"/>
      <c r="O13" s="81"/>
      <c r="P13" s="86"/>
      <c r="Q13" s="87"/>
      <c r="R13" s="97"/>
      <c r="S13" s="565"/>
      <c r="T13" s="565"/>
      <c r="U13" s="565"/>
      <c r="V13" s="86"/>
      <c r="W13" s="87"/>
      <c r="X13" s="97"/>
      <c r="Y13" s="86"/>
      <c r="Z13" s="87"/>
      <c r="AA13" s="97"/>
      <c r="AB13" s="338"/>
      <c r="AC13" s="338"/>
      <c r="AD13" s="565"/>
      <c r="AE13" s="133"/>
      <c r="AF13" s="133"/>
      <c r="AG13" s="133"/>
      <c r="AH13" s="141">
        <f t="shared" si="0"/>
        <v>0</v>
      </c>
    </row>
    <row r="14" spans="1:37" ht="15.75" thickBot="1" x14ac:dyDescent="0.3">
      <c r="A14">
        <v>8</v>
      </c>
      <c r="B14" s="4"/>
      <c r="C14" s="4"/>
      <c r="D14" s="4"/>
      <c r="E14" s="4"/>
      <c r="F14" s="4"/>
      <c r="G14" s="336"/>
      <c r="H14" s="87"/>
      <c r="I14" s="97"/>
      <c r="J14" s="86"/>
      <c r="K14" s="87"/>
      <c r="L14" s="568"/>
      <c r="M14" s="4"/>
      <c r="N14" s="66"/>
      <c r="O14" s="81"/>
      <c r="P14" s="86"/>
      <c r="Q14" s="87"/>
      <c r="R14" s="97"/>
      <c r="S14" s="565"/>
      <c r="T14" s="565"/>
      <c r="U14" s="565"/>
      <c r="V14" s="86"/>
      <c r="W14" s="87"/>
      <c r="X14" s="97"/>
      <c r="Y14" s="86"/>
      <c r="Z14" s="87"/>
      <c r="AA14" s="68"/>
      <c r="AB14" s="338"/>
      <c r="AC14" s="338"/>
      <c r="AD14" s="565"/>
      <c r="AE14" s="133"/>
      <c r="AF14" s="133"/>
      <c r="AG14" s="133"/>
      <c r="AH14" s="141">
        <f t="shared" si="0"/>
        <v>0</v>
      </c>
    </row>
    <row r="15" spans="1:37" ht="15.75" thickBot="1" x14ac:dyDescent="0.3">
      <c r="A15">
        <v>9</v>
      </c>
      <c r="B15" s="4"/>
      <c r="C15" s="4"/>
      <c r="D15" s="4"/>
      <c r="E15" s="4"/>
      <c r="F15" s="4"/>
      <c r="G15" s="567"/>
      <c r="H15" s="90"/>
      <c r="I15" s="97"/>
      <c r="J15" s="86"/>
      <c r="K15" s="87"/>
      <c r="L15" s="568"/>
      <c r="M15" s="66"/>
      <c r="N15" s="124"/>
      <c r="O15" s="125"/>
      <c r="P15" s="86"/>
      <c r="Q15" s="87"/>
      <c r="R15" s="97"/>
      <c r="S15" s="565"/>
      <c r="T15" s="565"/>
      <c r="U15" s="565"/>
      <c r="V15" s="86"/>
      <c r="W15" s="87"/>
      <c r="X15" s="97"/>
      <c r="Y15" s="86"/>
      <c r="Z15" s="87"/>
      <c r="AA15" s="68"/>
      <c r="AB15" s="338"/>
      <c r="AC15" s="338"/>
      <c r="AD15" s="565"/>
      <c r="AE15" s="133"/>
      <c r="AF15" s="133"/>
      <c r="AG15" s="133"/>
      <c r="AH15" s="141">
        <f t="shared" si="0"/>
        <v>0</v>
      </c>
    </row>
    <row r="16" spans="1:37" ht="15.75" thickBot="1" x14ac:dyDescent="0.3">
      <c r="A16">
        <v>10</v>
      </c>
      <c r="B16" s="4"/>
      <c r="C16" s="4"/>
      <c r="D16" s="4"/>
      <c r="E16" s="4"/>
      <c r="F16" s="4"/>
      <c r="G16" s="336"/>
      <c r="H16" s="87"/>
      <c r="I16" s="97"/>
      <c r="J16" s="86"/>
      <c r="K16" s="87"/>
      <c r="L16" s="568"/>
      <c r="M16" s="4"/>
      <c r="N16" s="124"/>
      <c r="O16" s="125"/>
      <c r="P16" s="86"/>
      <c r="Q16" s="87"/>
      <c r="R16" s="97"/>
      <c r="S16" s="565"/>
      <c r="T16" s="565"/>
      <c r="U16" s="565"/>
      <c r="V16" s="86"/>
      <c r="W16" s="87"/>
      <c r="X16" s="97"/>
      <c r="Y16" s="86"/>
      <c r="Z16" s="87"/>
      <c r="AA16" s="68"/>
      <c r="AB16" s="338"/>
      <c r="AC16" s="338"/>
      <c r="AD16" s="565"/>
      <c r="AE16" s="133"/>
      <c r="AF16" s="133"/>
      <c r="AG16" s="133"/>
      <c r="AH16" s="141">
        <f t="shared" si="0"/>
        <v>0</v>
      </c>
    </row>
    <row r="17" spans="1:34" ht="15.75" thickBot="1" x14ac:dyDescent="0.3">
      <c r="A17">
        <v>11</v>
      </c>
      <c r="B17" s="4"/>
      <c r="C17" s="4"/>
      <c r="D17" s="4"/>
      <c r="E17" s="4"/>
      <c r="F17" s="4"/>
      <c r="G17" s="336"/>
      <c r="H17" s="87"/>
      <c r="I17" s="97"/>
      <c r="J17" s="86"/>
      <c r="K17" s="87"/>
      <c r="L17" s="568"/>
      <c r="M17" s="4"/>
      <c r="N17" s="124"/>
      <c r="O17" s="125"/>
      <c r="P17" s="86"/>
      <c r="Q17" s="87"/>
      <c r="R17" s="97"/>
      <c r="S17" s="565"/>
      <c r="T17" s="565"/>
      <c r="U17" s="565"/>
      <c r="V17" s="86"/>
      <c r="W17" s="87"/>
      <c r="X17" s="97"/>
      <c r="Y17" s="86"/>
      <c r="Z17" s="87"/>
      <c r="AA17" s="68"/>
      <c r="AB17" s="338"/>
      <c r="AC17" s="338"/>
      <c r="AD17" s="565"/>
      <c r="AE17" s="133"/>
      <c r="AF17" s="133"/>
      <c r="AG17" s="133"/>
      <c r="AH17" s="566">
        <v>0</v>
      </c>
    </row>
    <row r="18" spans="1:34" ht="15.75" thickBot="1" x14ac:dyDescent="0.3">
      <c r="A18">
        <v>12</v>
      </c>
      <c r="B18" s="4"/>
      <c r="C18" s="4"/>
      <c r="D18" s="4"/>
      <c r="E18" s="4"/>
      <c r="F18" s="4"/>
      <c r="G18" s="352"/>
      <c r="H18" s="59"/>
      <c r="I18" s="68"/>
      <c r="J18" s="61"/>
      <c r="K18" s="59"/>
      <c r="L18" s="568"/>
      <c r="M18" s="4"/>
      <c r="N18" s="83"/>
      <c r="O18" s="84"/>
      <c r="P18" s="61"/>
      <c r="Q18" s="59"/>
      <c r="R18" s="68"/>
      <c r="S18" s="75"/>
      <c r="T18" s="75"/>
      <c r="U18" s="75"/>
      <c r="V18" s="61"/>
      <c r="W18" s="59"/>
      <c r="X18" s="68"/>
      <c r="Y18" s="61"/>
      <c r="Z18" s="59"/>
      <c r="AA18" s="68"/>
      <c r="AB18" s="569"/>
      <c r="AC18" s="569"/>
      <c r="AD18" s="135"/>
      <c r="AE18" s="135"/>
      <c r="AF18" s="135"/>
      <c r="AG18" s="135"/>
      <c r="AH18" s="106"/>
    </row>
    <row r="19" spans="1:34" hidden="1" x14ac:dyDescent="0.25">
      <c r="B19" s="570"/>
      <c r="C19" s="571"/>
      <c r="D19" s="571"/>
      <c r="E19" s="571"/>
      <c r="F19" s="572"/>
      <c r="G19" s="573"/>
      <c r="H19" s="573"/>
      <c r="I19" s="17">
        <f>G19+H19</f>
        <v>0</v>
      </c>
      <c r="J19" s="15"/>
      <c r="K19" s="16"/>
      <c r="L19" s="17">
        <f>J19+K19</f>
        <v>0</v>
      </c>
      <c r="M19" s="77"/>
      <c r="N19" s="77"/>
      <c r="O19" s="77"/>
      <c r="P19" s="15"/>
      <c r="Q19" s="16"/>
      <c r="R19" s="17">
        <f>P19+Q19</f>
        <v>0</v>
      </c>
      <c r="S19" s="77"/>
      <c r="T19" s="77"/>
      <c r="U19" s="77"/>
      <c r="V19" s="15"/>
      <c r="W19" s="16"/>
      <c r="X19" s="17">
        <f>V19+W19</f>
        <v>0</v>
      </c>
      <c r="Y19" s="117"/>
      <c r="Z19" s="117"/>
      <c r="AA19" s="117"/>
      <c r="AB19" s="117"/>
      <c r="AC19" s="117"/>
      <c r="AD19" s="117"/>
      <c r="AE19" s="117"/>
      <c r="AF19" s="117"/>
      <c r="AG19" s="117"/>
      <c r="AH19" s="109">
        <f t="shared" ref="AH19:AH39" si="1">I19+L19+R19</f>
        <v>0</v>
      </c>
    </row>
    <row r="20" spans="1:34" hidden="1" x14ac:dyDescent="0.25">
      <c r="B20" s="51"/>
      <c r="C20" s="50"/>
      <c r="D20" s="50"/>
      <c r="E20" s="50"/>
      <c r="F20" s="52"/>
      <c r="G20" s="574"/>
      <c r="H20" s="574"/>
      <c r="I20" s="5">
        <f>G20+H20</f>
        <v>0</v>
      </c>
      <c r="J20" s="6"/>
      <c r="K20" s="4"/>
      <c r="L20" s="5">
        <f>J20+K20</f>
        <v>0</v>
      </c>
      <c r="M20" s="78"/>
      <c r="N20" s="78"/>
      <c r="O20" s="78"/>
      <c r="P20" s="6"/>
      <c r="Q20" s="4"/>
      <c r="R20" s="5">
        <f>P20+Q20</f>
        <v>0</v>
      </c>
      <c r="S20" s="78"/>
      <c r="T20" s="78"/>
      <c r="U20" s="78"/>
      <c r="V20" s="6"/>
      <c r="W20" s="4"/>
      <c r="X20" s="5">
        <f>V20+W20</f>
        <v>0</v>
      </c>
      <c r="Y20" s="93"/>
      <c r="Z20" s="93"/>
      <c r="AA20" s="93"/>
      <c r="AB20" s="93"/>
      <c r="AC20" s="93"/>
      <c r="AD20" s="93"/>
      <c r="AE20" s="93"/>
      <c r="AF20" s="93"/>
      <c r="AG20" s="93"/>
      <c r="AH20" s="98">
        <f t="shared" si="1"/>
        <v>0</v>
      </c>
    </row>
    <row r="21" spans="1:34" hidden="1" x14ac:dyDescent="0.25">
      <c r="B21" s="575"/>
      <c r="C21" s="576"/>
      <c r="D21" s="576"/>
      <c r="E21" s="576"/>
      <c r="F21" s="577"/>
      <c r="G21" s="574"/>
      <c r="H21" s="574"/>
      <c r="I21" s="578"/>
      <c r="J21" s="579"/>
      <c r="K21" s="580"/>
      <c r="L21" s="578">
        <f>J21+K21</f>
        <v>0</v>
      </c>
      <c r="M21" s="581"/>
      <c r="N21" s="581"/>
      <c r="O21" s="581"/>
      <c r="P21" s="579"/>
      <c r="Q21" s="580"/>
      <c r="R21" s="578">
        <f>P21+Q21</f>
        <v>0</v>
      </c>
      <c r="S21" s="581"/>
      <c r="T21" s="581"/>
      <c r="U21" s="581"/>
      <c r="V21" s="579"/>
      <c r="W21" s="580"/>
      <c r="X21" s="578">
        <f>V21+W21</f>
        <v>0</v>
      </c>
      <c r="Y21" s="582"/>
      <c r="Z21" s="582"/>
      <c r="AA21" s="582"/>
      <c r="AB21" s="582"/>
      <c r="AC21" s="582"/>
      <c r="AD21" s="582"/>
      <c r="AE21" s="582"/>
      <c r="AF21" s="582"/>
      <c r="AG21" s="582"/>
      <c r="AH21" s="98">
        <f t="shared" si="1"/>
        <v>0</v>
      </c>
    </row>
    <row r="22" spans="1:34" ht="15.75" hidden="1" thickBot="1" x14ac:dyDescent="0.3">
      <c r="B22" s="53"/>
      <c r="C22" s="54"/>
      <c r="D22" s="54"/>
      <c r="E22" s="54"/>
      <c r="F22" s="55"/>
      <c r="G22" s="574"/>
      <c r="H22" s="525"/>
      <c r="I22" s="10"/>
      <c r="J22" s="11"/>
      <c r="K22" s="9"/>
      <c r="L22" s="10">
        <f>J22+K22</f>
        <v>0</v>
      </c>
      <c r="M22" s="79"/>
      <c r="N22" s="79"/>
      <c r="O22" s="79"/>
      <c r="P22" s="11"/>
      <c r="Q22" s="9"/>
      <c r="R22" s="10">
        <f>P22+Q22</f>
        <v>0</v>
      </c>
      <c r="S22" s="79"/>
      <c r="T22" s="79"/>
      <c r="U22" s="79"/>
      <c r="V22" s="11"/>
      <c r="W22" s="9"/>
      <c r="X22" s="10">
        <f>V22+W22</f>
        <v>0</v>
      </c>
      <c r="Y22" s="111"/>
      <c r="Z22" s="111"/>
      <c r="AA22" s="111"/>
      <c r="AB22" s="111"/>
      <c r="AC22" s="111"/>
      <c r="AD22" s="111"/>
      <c r="AE22" s="111"/>
      <c r="AF22" s="111"/>
      <c r="AG22" s="111"/>
      <c r="AH22" s="98">
        <f t="shared" si="1"/>
        <v>0</v>
      </c>
    </row>
    <row r="23" spans="1:34" hidden="1" x14ac:dyDescent="0.25">
      <c r="B23" s="24"/>
      <c r="C23" s="24"/>
      <c r="D23" s="24"/>
      <c r="E23" s="24"/>
      <c r="F23" s="25"/>
      <c r="G23" s="15"/>
      <c r="H23" s="16"/>
      <c r="I23" s="17">
        <f t="shared" ref="I23:I39" si="2">G23+H23</f>
        <v>0</v>
      </c>
      <c r="J23" s="15"/>
      <c r="K23" s="16"/>
      <c r="L23" s="17">
        <f t="shared" ref="L23:L39" si="3">J23+K23</f>
        <v>0</v>
      </c>
      <c r="M23" s="77"/>
      <c r="N23" s="77"/>
      <c r="O23" s="77"/>
      <c r="P23" s="15"/>
      <c r="Q23" s="16"/>
      <c r="R23" s="17">
        <f t="shared" ref="R23:R39" si="4">P23+Q23</f>
        <v>0</v>
      </c>
      <c r="S23" s="77"/>
      <c r="T23" s="77"/>
      <c r="U23" s="77"/>
      <c r="V23" s="15"/>
      <c r="W23" s="16"/>
      <c r="X23" s="17">
        <f t="shared" ref="X23:X39" si="5">V23+W23</f>
        <v>0</v>
      </c>
      <c r="Y23" s="117"/>
      <c r="Z23" s="117"/>
      <c r="AA23" s="117"/>
      <c r="AB23" s="117"/>
      <c r="AC23" s="117"/>
      <c r="AD23" s="117"/>
      <c r="AE23" s="117"/>
      <c r="AF23" s="117"/>
      <c r="AG23" s="117"/>
      <c r="AH23" s="98">
        <f t="shared" si="1"/>
        <v>0</v>
      </c>
    </row>
    <row r="24" spans="1:34" hidden="1" x14ac:dyDescent="0.25">
      <c r="B24" s="7"/>
      <c r="C24" s="7"/>
      <c r="D24" s="7"/>
      <c r="E24" s="7"/>
      <c r="F24" s="8"/>
      <c r="G24" s="6"/>
      <c r="H24" s="4"/>
      <c r="I24" s="5">
        <f t="shared" si="2"/>
        <v>0</v>
      </c>
      <c r="J24" s="6"/>
      <c r="K24" s="4"/>
      <c r="L24" s="5">
        <f t="shared" si="3"/>
        <v>0</v>
      </c>
      <c r="M24" s="78"/>
      <c r="N24" s="78"/>
      <c r="O24" s="78"/>
      <c r="P24" s="6"/>
      <c r="Q24" s="4"/>
      <c r="R24" s="5">
        <f t="shared" si="4"/>
        <v>0</v>
      </c>
      <c r="S24" s="78"/>
      <c r="T24" s="78"/>
      <c r="U24" s="78"/>
      <c r="V24" s="6"/>
      <c r="W24" s="4"/>
      <c r="X24" s="5">
        <f t="shared" si="5"/>
        <v>0</v>
      </c>
      <c r="Y24" s="93"/>
      <c r="Z24" s="93"/>
      <c r="AA24" s="93"/>
      <c r="AB24" s="93"/>
      <c r="AC24" s="93"/>
      <c r="AD24" s="93"/>
      <c r="AE24" s="93"/>
      <c r="AF24" s="93"/>
      <c r="AG24" s="93"/>
      <c r="AH24" s="98">
        <f t="shared" si="1"/>
        <v>0</v>
      </c>
    </row>
    <row r="25" spans="1:34" hidden="1" x14ac:dyDescent="0.25">
      <c r="B25" s="7"/>
      <c r="C25" s="7"/>
      <c r="D25" s="7"/>
      <c r="E25" s="7"/>
      <c r="F25" s="8"/>
      <c r="G25" s="6"/>
      <c r="H25" s="4"/>
      <c r="I25" s="5">
        <f t="shared" si="2"/>
        <v>0</v>
      </c>
      <c r="J25" s="6"/>
      <c r="K25" s="4"/>
      <c r="L25" s="5">
        <f t="shared" si="3"/>
        <v>0</v>
      </c>
      <c r="M25" s="78"/>
      <c r="N25" s="78"/>
      <c r="O25" s="78"/>
      <c r="P25" s="6"/>
      <c r="Q25" s="4"/>
      <c r="R25" s="5">
        <f t="shared" si="4"/>
        <v>0</v>
      </c>
      <c r="S25" s="78"/>
      <c r="T25" s="78"/>
      <c r="U25" s="78"/>
      <c r="V25" s="6"/>
      <c r="W25" s="4"/>
      <c r="X25" s="5">
        <f t="shared" si="5"/>
        <v>0</v>
      </c>
      <c r="Y25" s="93"/>
      <c r="Z25" s="93"/>
      <c r="AA25" s="93"/>
      <c r="AB25" s="93"/>
      <c r="AC25" s="93"/>
      <c r="AD25" s="93"/>
      <c r="AE25" s="93"/>
      <c r="AF25" s="93"/>
      <c r="AG25" s="93"/>
      <c r="AH25" s="98">
        <f t="shared" si="1"/>
        <v>0</v>
      </c>
    </row>
    <row r="26" spans="1:34" hidden="1" x14ac:dyDescent="0.25">
      <c r="B26" s="7"/>
      <c r="C26" s="7"/>
      <c r="D26" s="7"/>
      <c r="E26" s="7"/>
      <c r="F26" s="8"/>
      <c r="G26" s="6"/>
      <c r="H26" s="4"/>
      <c r="I26" s="5">
        <f t="shared" si="2"/>
        <v>0</v>
      </c>
      <c r="J26" s="6"/>
      <c r="K26" s="4"/>
      <c r="L26" s="5">
        <f t="shared" si="3"/>
        <v>0</v>
      </c>
      <c r="M26" s="78"/>
      <c r="N26" s="78"/>
      <c r="O26" s="78"/>
      <c r="P26" s="6"/>
      <c r="Q26" s="4"/>
      <c r="R26" s="5">
        <f t="shared" si="4"/>
        <v>0</v>
      </c>
      <c r="S26" s="78"/>
      <c r="T26" s="78"/>
      <c r="U26" s="78"/>
      <c r="V26" s="6"/>
      <c r="W26" s="4"/>
      <c r="X26" s="5">
        <f t="shared" si="5"/>
        <v>0</v>
      </c>
      <c r="Y26" s="93"/>
      <c r="Z26" s="93"/>
      <c r="AA26" s="93"/>
      <c r="AB26" s="93"/>
      <c r="AC26" s="93"/>
      <c r="AD26" s="93"/>
      <c r="AE26" s="93"/>
      <c r="AF26" s="93"/>
      <c r="AG26" s="93"/>
      <c r="AH26" s="98">
        <f t="shared" si="1"/>
        <v>0</v>
      </c>
    </row>
    <row r="27" spans="1:34" hidden="1" x14ac:dyDescent="0.25">
      <c r="B27" s="7"/>
      <c r="C27" s="7"/>
      <c r="D27" s="7"/>
      <c r="E27" s="7"/>
      <c r="F27" s="8"/>
      <c r="G27" s="6"/>
      <c r="H27" s="4"/>
      <c r="I27" s="5">
        <f t="shared" si="2"/>
        <v>0</v>
      </c>
      <c r="J27" s="6"/>
      <c r="K27" s="4"/>
      <c r="L27" s="5">
        <f t="shared" si="3"/>
        <v>0</v>
      </c>
      <c r="M27" s="78"/>
      <c r="N27" s="78"/>
      <c r="O27" s="78"/>
      <c r="P27" s="6"/>
      <c r="Q27" s="4"/>
      <c r="R27" s="5">
        <f t="shared" si="4"/>
        <v>0</v>
      </c>
      <c r="S27" s="78"/>
      <c r="T27" s="78"/>
      <c r="U27" s="78"/>
      <c r="V27" s="6"/>
      <c r="W27" s="4"/>
      <c r="X27" s="5">
        <f t="shared" si="5"/>
        <v>0</v>
      </c>
      <c r="Y27" s="93"/>
      <c r="Z27" s="93"/>
      <c r="AA27" s="93"/>
      <c r="AB27" s="93"/>
      <c r="AC27" s="93"/>
      <c r="AD27" s="93"/>
      <c r="AE27" s="93"/>
      <c r="AF27" s="93"/>
      <c r="AG27" s="93"/>
      <c r="AH27" s="98">
        <f t="shared" si="1"/>
        <v>0</v>
      </c>
    </row>
    <row r="28" spans="1:34" hidden="1" x14ac:dyDescent="0.25">
      <c r="B28" s="7"/>
      <c r="C28" s="7"/>
      <c r="D28" s="7"/>
      <c r="E28" s="7"/>
      <c r="F28" s="8"/>
      <c r="G28" s="6"/>
      <c r="H28" s="4"/>
      <c r="I28" s="5">
        <f t="shared" si="2"/>
        <v>0</v>
      </c>
      <c r="J28" s="6"/>
      <c r="K28" s="4"/>
      <c r="L28" s="5">
        <f t="shared" si="3"/>
        <v>0</v>
      </c>
      <c r="M28" s="78"/>
      <c r="N28" s="78"/>
      <c r="O28" s="78"/>
      <c r="P28" s="6"/>
      <c r="Q28" s="4"/>
      <c r="R28" s="5">
        <f t="shared" si="4"/>
        <v>0</v>
      </c>
      <c r="S28" s="78"/>
      <c r="T28" s="78"/>
      <c r="U28" s="78"/>
      <c r="V28" s="6"/>
      <c r="W28" s="4"/>
      <c r="X28" s="5">
        <f t="shared" si="5"/>
        <v>0</v>
      </c>
      <c r="Y28" s="93"/>
      <c r="Z28" s="93"/>
      <c r="AA28" s="93"/>
      <c r="AB28" s="93"/>
      <c r="AC28" s="93"/>
      <c r="AD28" s="93"/>
      <c r="AE28" s="93"/>
      <c r="AF28" s="93"/>
      <c r="AG28" s="93"/>
      <c r="AH28" s="98">
        <f t="shared" si="1"/>
        <v>0</v>
      </c>
    </row>
    <row r="29" spans="1:34" hidden="1" x14ac:dyDescent="0.25">
      <c r="B29" s="7"/>
      <c r="C29" s="7"/>
      <c r="D29" s="7"/>
      <c r="E29" s="7"/>
      <c r="F29" s="8"/>
      <c r="G29" s="6"/>
      <c r="H29" s="4"/>
      <c r="I29" s="5">
        <f t="shared" si="2"/>
        <v>0</v>
      </c>
      <c r="J29" s="6"/>
      <c r="K29" s="4"/>
      <c r="L29" s="5">
        <f t="shared" si="3"/>
        <v>0</v>
      </c>
      <c r="M29" s="78"/>
      <c r="N29" s="78"/>
      <c r="O29" s="78"/>
      <c r="P29" s="6"/>
      <c r="Q29" s="4"/>
      <c r="R29" s="5">
        <f t="shared" si="4"/>
        <v>0</v>
      </c>
      <c r="S29" s="78"/>
      <c r="T29" s="78"/>
      <c r="U29" s="78"/>
      <c r="V29" s="6"/>
      <c r="W29" s="4"/>
      <c r="X29" s="5">
        <f t="shared" si="5"/>
        <v>0</v>
      </c>
      <c r="Y29" s="93"/>
      <c r="Z29" s="93"/>
      <c r="AA29" s="93"/>
      <c r="AB29" s="93"/>
      <c r="AC29" s="93"/>
      <c r="AD29" s="93"/>
      <c r="AE29" s="93"/>
      <c r="AF29" s="93"/>
      <c r="AG29" s="93"/>
      <c r="AH29" s="98">
        <f t="shared" si="1"/>
        <v>0</v>
      </c>
    </row>
    <row r="30" spans="1:34" hidden="1" x14ac:dyDescent="0.25">
      <c r="B30" s="7"/>
      <c r="C30" s="7"/>
      <c r="D30" s="7"/>
      <c r="E30" s="7"/>
      <c r="F30" s="8"/>
      <c r="G30" s="6"/>
      <c r="H30" s="4"/>
      <c r="I30" s="5">
        <f t="shared" si="2"/>
        <v>0</v>
      </c>
      <c r="J30" s="6"/>
      <c r="K30" s="4"/>
      <c r="L30" s="5">
        <f t="shared" si="3"/>
        <v>0</v>
      </c>
      <c r="M30" s="78"/>
      <c r="N30" s="78"/>
      <c r="O30" s="78"/>
      <c r="P30" s="6"/>
      <c r="Q30" s="4"/>
      <c r="R30" s="5">
        <f t="shared" si="4"/>
        <v>0</v>
      </c>
      <c r="S30" s="78"/>
      <c r="T30" s="78"/>
      <c r="U30" s="78"/>
      <c r="V30" s="6"/>
      <c r="W30" s="4"/>
      <c r="X30" s="5">
        <f t="shared" si="5"/>
        <v>0</v>
      </c>
      <c r="Y30" s="93"/>
      <c r="Z30" s="93"/>
      <c r="AA30" s="93"/>
      <c r="AB30" s="93"/>
      <c r="AC30" s="93"/>
      <c r="AD30" s="93"/>
      <c r="AE30" s="93"/>
      <c r="AF30" s="93"/>
      <c r="AG30" s="93"/>
      <c r="AH30" s="98">
        <f t="shared" si="1"/>
        <v>0</v>
      </c>
    </row>
    <row r="31" spans="1:34" hidden="1" x14ac:dyDescent="0.25">
      <c r="B31" s="7"/>
      <c r="C31" s="7"/>
      <c r="D31" s="7"/>
      <c r="E31" s="7"/>
      <c r="F31" s="8"/>
      <c r="G31" s="6"/>
      <c r="H31" s="4"/>
      <c r="I31" s="5">
        <f t="shared" si="2"/>
        <v>0</v>
      </c>
      <c r="J31" s="6"/>
      <c r="K31" s="4"/>
      <c r="L31" s="5">
        <f t="shared" si="3"/>
        <v>0</v>
      </c>
      <c r="M31" s="78"/>
      <c r="N31" s="78"/>
      <c r="O31" s="78"/>
      <c r="P31" s="6"/>
      <c r="Q31" s="4"/>
      <c r="R31" s="5">
        <f t="shared" si="4"/>
        <v>0</v>
      </c>
      <c r="S31" s="78"/>
      <c r="T31" s="78"/>
      <c r="U31" s="78"/>
      <c r="V31" s="6"/>
      <c r="W31" s="4"/>
      <c r="X31" s="5">
        <f t="shared" si="5"/>
        <v>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8">
        <f t="shared" si="1"/>
        <v>0</v>
      </c>
    </row>
    <row r="32" spans="1:34" hidden="1" x14ac:dyDescent="0.25">
      <c r="B32" s="7"/>
      <c r="C32" s="7"/>
      <c r="D32" s="7"/>
      <c r="E32" s="7"/>
      <c r="F32" s="8"/>
      <c r="G32" s="6"/>
      <c r="H32" s="4"/>
      <c r="I32" s="5">
        <f t="shared" si="2"/>
        <v>0</v>
      </c>
      <c r="J32" s="6"/>
      <c r="K32" s="4"/>
      <c r="L32" s="5">
        <f t="shared" si="3"/>
        <v>0</v>
      </c>
      <c r="M32" s="78"/>
      <c r="N32" s="78"/>
      <c r="O32" s="78"/>
      <c r="P32" s="6"/>
      <c r="Q32" s="4"/>
      <c r="R32" s="5">
        <f t="shared" si="4"/>
        <v>0</v>
      </c>
      <c r="S32" s="78"/>
      <c r="T32" s="78"/>
      <c r="U32" s="78"/>
      <c r="V32" s="6"/>
      <c r="W32" s="4"/>
      <c r="X32" s="5">
        <f t="shared" si="5"/>
        <v>0</v>
      </c>
      <c r="Y32" s="93"/>
      <c r="Z32" s="93"/>
      <c r="AA32" s="93"/>
      <c r="AB32" s="93"/>
      <c r="AC32" s="93"/>
      <c r="AD32" s="93"/>
      <c r="AE32" s="93"/>
      <c r="AF32" s="93"/>
      <c r="AG32" s="93"/>
      <c r="AH32" s="98">
        <f t="shared" si="1"/>
        <v>0</v>
      </c>
    </row>
    <row r="33" spans="2:34" hidden="1" x14ac:dyDescent="0.25">
      <c r="B33" s="7"/>
      <c r="C33" s="7"/>
      <c r="D33" s="7"/>
      <c r="E33" s="7"/>
      <c r="F33" s="8"/>
      <c r="G33" s="6"/>
      <c r="H33" s="4"/>
      <c r="I33" s="5">
        <f t="shared" si="2"/>
        <v>0</v>
      </c>
      <c r="J33" s="6"/>
      <c r="K33" s="4"/>
      <c r="L33" s="5">
        <f t="shared" si="3"/>
        <v>0</v>
      </c>
      <c r="M33" s="78"/>
      <c r="N33" s="78"/>
      <c r="O33" s="78"/>
      <c r="P33" s="6"/>
      <c r="Q33" s="4"/>
      <c r="R33" s="5">
        <f t="shared" si="4"/>
        <v>0</v>
      </c>
      <c r="S33" s="78"/>
      <c r="T33" s="78"/>
      <c r="U33" s="78"/>
      <c r="V33" s="6"/>
      <c r="W33" s="4"/>
      <c r="X33" s="5">
        <f t="shared" si="5"/>
        <v>0</v>
      </c>
      <c r="Y33" s="93"/>
      <c r="Z33" s="93"/>
      <c r="AA33" s="93"/>
      <c r="AB33" s="93"/>
      <c r="AC33" s="93"/>
      <c r="AD33" s="93"/>
      <c r="AE33" s="93"/>
      <c r="AF33" s="93"/>
      <c r="AG33" s="93"/>
      <c r="AH33" s="98">
        <f t="shared" si="1"/>
        <v>0</v>
      </c>
    </row>
    <row r="34" spans="2:34" hidden="1" x14ac:dyDescent="0.25">
      <c r="B34" s="7"/>
      <c r="C34" s="7"/>
      <c r="D34" s="7"/>
      <c r="E34" s="7"/>
      <c r="F34" s="8"/>
      <c r="G34" s="6"/>
      <c r="H34" s="4"/>
      <c r="I34" s="5">
        <f t="shared" si="2"/>
        <v>0</v>
      </c>
      <c r="J34" s="6"/>
      <c r="K34" s="4"/>
      <c r="L34" s="5">
        <f t="shared" si="3"/>
        <v>0</v>
      </c>
      <c r="M34" s="78"/>
      <c r="N34" s="78"/>
      <c r="O34" s="78"/>
      <c r="P34" s="6"/>
      <c r="Q34" s="4"/>
      <c r="R34" s="5">
        <f t="shared" si="4"/>
        <v>0</v>
      </c>
      <c r="S34" s="78"/>
      <c r="T34" s="78"/>
      <c r="U34" s="78"/>
      <c r="V34" s="6"/>
      <c r="W34" s="4"/>
      <c r="X34" s="5">
        <f t="shared" si="5"/>
        <v>0</v>
      </c>
      <c r="Y34" s="93"/>
      <c r="Z34" s="93"/>
      <c r="AA34" s="93"/>
      <c r="AB34" s="93"/>
      <c r="AC34" s="93"/>
      <c r="AD34" s="93"/>
      <c r="AE34" s="93"/>
      <c r="AF34" s="93"/>
      <c r="AG34" s="93"/>
      <c r="AH34" s="98">
        <f t="shared" si="1"/>
        <v>0</v>
      </c>
    </row>
    <row r="35" spans="2:34" hidden="1" x14ac:dyDescent="0.25">
      <c r="B35" s="7"/>
      <c r="C35" s="7"/>
      <c r="D35" s="7"/>
      <c r="E35" s="7"/>
      <c r="F35" s="8"/>
      <c r="G35" s="6"/>
      <c r="H35" s="4"/>
      <c r="I35" s="5">
        <f t="shared" si="2"/>
        <v>0</v>
      </c>
      <c r="J35" s="6"/>
      <c r="K35" s="4"/>
      <c r="L35" s="5">
        <f t="shared" si="3"/>
        <v>0</v>
      </c>
      <c r="M35" s="78"/>
      <c r="N35" s="78"/>
      <c r="O35" s="78"/>
      <c r="P35" s="6"/>
      <c r="Q35" s="4"/>
      <c r="R35" s="5">
        <f t="shared" si="4"/>
        <v>0</v>
      </c>
      <c r="S35" s="78"/>
      <c r="T35" s="78"/>
      <c r="U35" s="78"/>
      <c r="V35" s="6"/>
      <c r="W35" s="4"/>
      <c r="X35" s="5">
        <f t="shared" si="5"/>
        <v>0</v>
      </c>
      <c r="Y35" s="93"/>
      <c r="Z35" s="93"/>
      <c r="AA35" s="93"/>
      <c r="AB35" s="93"/>
      <c r="AC35" s="93"/>
      <c r="AD35" s="93"/>
      <c r="AE35" s="93"/>
      <c r="AF35" s="93"/>
      <c r="AG35" s="93"/>
      <c r="AH35" s="98">
        <f t="shared" si="1"/>
        <v>0</v>
      </c>
    </row>
    <row r="36" spans="2:34" hidden="1" x14ac:dyDescent="0.25">
      <c r="B36" s="7"/>
      <c r="C36" s="7"/>
      <c r="D36" s="7"/>
      <c r="E36" s="7"/>
      <c r="F36" s="8"/>
      <c r="G36" s="6"/>
      <c r="H36" s="4"/>
      <c r="I36" s="5">
        <f t="shared" si="2"/>
        <v>0</v>
      </c>
      <c r="J36" s="6"/>
      <c r="K36" s="4"/>
      <c r="L36" s="5">
        <f t="shared" si="3"/>
        <v>0</v>
      </c>
      <c r="M36" s="78"/>
      <c r="N36" s="78"/>
      <c r="O36" s="78"/>
      <c r="P36" s="6"/>
      <c r="Q36" s="4"/>
      <c r="R36" s="5">
        <f t="shared" si="4"/>
        <v>0</v>
      </c>
      <c r="S36" s="78"/>
      <c r="T36" s="78"/>
      <c r="U36" s="78"/>
      <c r="V36" s="6"/>
      <c r="W36" s="4"/>
      <c r="X36" s="5">
        <f t="shared" si="5"/>
        <v>0</v>
      </c>
      <c r="Y36" s="93"/>
      <c r="Z36" s="93"/>
      <c r="AA36" s="93"/>
      <c r="AB36" s="93"/>
      <c r="AC36" s="93"/>
      <c r="AD36" s="93"/>
      <c r="AE36" s="93"/>
      <c r="AF36" s="93"/>
      <c r="AG36" s="93"/>
      <c r="AH36" s="98">
        <f t="shared" si="1"/>
        <v>0</v>
      </c>
    </row>
    <row r="37" spans="2:34" hidden="1" x14ac:dyDescent="0.25">
      <c r="B37" s="7"/>
      <c r="C37" s="7"/>
      <c r="D37" s="7"/>
      <c r="E37" s="7"/>
      <c r="F37" s="8"/>
      <c r="G37" s="6"/>
      <c r="H37" s="4"/>
      <c r="I37" s="5">
        <f t="shared" si="2"/>
        <v>0</v>
      </c>
      <c r="J37" s="6"/>
      <c r="K37" s="4"/>
      <c r="L37" s="5">
        <f t="shared" si="3"/>
        <v>0</v>
      </c>
      <c r="M37" s="78"/>
      <c r="N37" s="78"/>
      <c r="O37" s="78"/>
      <c r="P37" s="6"/>
      <c r="Q37" s="4"/>
      <c r="R37" s="5">
        <f t="shared" si="4"/>
        <v>0</v>
      </c>
      <c r="S37" s="78"/>
      <c r="T37" s="78"/>
      <c r="U37" s="78"/>
      <c r="V37" s="6"/>
      <c r="W37" s="4"/>
      <c r="X37" s="5">
        <f t="shared" si="5"/>
        <v>0</v>
      </c>
      <c r="Y37" s="93"/>
      <c r="Z37" s="93"/>
      <c r="AA37" s="93"/>
      <c r="AB37" s="93"/>
      <c r="AC37" s="93"/>
      <c r="AD37" s="93"/>
      <c r="AE37" s="93"/>
      <c r="AF37" s="93"/>
      <c r="AG37" s="93"/>
      <c r="AH37" s="98">
        <f t="shared" si="1"/>
        <v>0</v>
      </c>
    </row>
    <row r="38" spans="2:34" hidden="1" x14ac:dyDescent="0.25">
      <c r="B38" s="7"/>
      <c r="C38" s="7"/>
      <c r="D38" s="7"/>
      <c r="E38" s="7"/>
      <c r="F38" s="8"/>
      <c r="G38" s="6"/>
      <c r="H38" s="4"/>
      <c r="I38" s="5">
        <f t="shared" si="2"/>
        <v>0</v>
      </c>
      <c r="J38" s="6"/>
      <c r="K38" s="4"/>
      <c r="L38" s="5">
        <f t="shared" si="3"/>
        <v>0</v>
      </c>
      <c r="M38" s="78"/>
      <c r="N38" s="78"/>
      <c r="O38" s="78"/>
      <c r="P38" s="6"/>
      <c r="Q38" s="4"/>
      <c r="R38" s="5">
        <f t="shared" si="4"/>
        <v>0</v>
      </c>
      <c r="S38" s="78"/>
      <c r="T38" s="78"/>
      <c r="U38" s="78"/>
      <c r="V38" s="6"/>
      <c r="W38" s="4"/>
      <c r="X38" s="5">
        <f t="shared" si="5"/>
        <v>0</v>
      </c>
      <c r="Y38" s="93"/>
      <c r="Z38" s="93"/>
      <c r="AA38" s="93"/>
      <c r="AB38" s="93"/>
      <c r="AC38" s="93"/>
      <c r="AD38" s="93"/>
      <c r="AE38" s="93"/>
      <c r="AF38" s="93"/>
      <c r="AG38" s="93"/>
      <c r="AH38" s="98">
        <f t="shared" si="1"/>
        <v>0</v>
      </c>
    </row>
    <row r="39" spans="2:34" ht="15.75" hidden="1" thickBot="1" x14ac:dyDescent="0.3">
      <c r="B39" s="7"/>
      <c r="C39" s="7"/>
      <c r="D39" s="7"/>
      <c r="E39" s="7"/>
      <c r="F39" s="8"/>
      <c r="G39" s="6"/>
      <c r="H39" s="9"/>
      <c r="I39" s="10">
        <f t="shared" si="2"/>
        <v>0</v>
      </c>
      <c r="J39" s="11"/>
      <c r="K39" s="9"/>
      <c r="L39" s="10">
        <f t="shared" si="3"/>
        <v>0</v>
      </c>
      <c r="M39" s="79"/>
      <c r="N39" s="79"/>
      <c r="O39" s="79"/>
      <c r="P39" s="11"/>
      <c r="Q39" s="9"/>
      <c r="R39" s="10">
        <f t="shared" si="4"/>
        <v>0</v>
      </c>
      <c r="S39" s="79"/>
      <c r="T39" s="79"/>
      <c r="U39" s="79"/>
      <c r="V39" s="11"/>
      <c r="W39" s="9"/>
      <c r="X39" s="10">
        <f t="shared" si="5"/>
        <v>0</v>
      </c>
      <c r="Y39" s="111"/>
      <c r="Z39" s="111"/>
      <c r="AA39" s="111"/>
      <c r="AB39" s="111"/>
      <c r="AC39" s="111"/>
      <c r="AD39" s="111"/>
      <c r="AE39" s="111"/>
      <c r="AF39" s="111"/>
      <c r="AG39" s="111"/>
      <c r="AH39" s="98">
        <f t="shared" si="1"/>
        <v>0</v>
      </c>
    </row>
  </sheetData>
  <autoFilter ref="B6:AH6">
    <sortState ref="B7:AH13">
      <sortCondition descending="1" ref="AH6"/>
    </sortState>
  </autoFilter>
  <sortState ref="B7:AH9">
    <sortCondition descending="1" ref="AH7:AH9"/>
  </sortState>
  <mergeCells count="12">
    <mergeCell ref="B1:AH1"/>
    <mergeCell ref="B2:AH2"/>
    <mergeCell ref="G5:I5"/>
    <mergeCell ref="J5:L5"/>
    <mergeCell ref="P5:R5"/>
    <mergeCell ref="V5:X5"/>
    <mergeCell ref="M5:O5"/>
    <mergeCell ref="Y5:AA5"/>
    <mergeCell ref="AB5:AD5"/>
    <mergeCell ref="B3:AH3"/>
    <mergeCell ref="S5:U5"/>
    <mergeCell ref="AE5:AG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E1" workbookViewId="0">
      <selection activeCell="AG11" sqref="AG11"/>
    </sheetView>
  </sheetViews>
  <sheetFormatPr defaultRowHeight="15" x14ac:dyDescent="0.25"/>
  <cols>
    <col min="1" max="1" width="3.5703125" customWidth="1"/>
    <col min="2" max="2" width="26.28515625" customWidth="1"/>
    <col min="3" max="3" width="11.7109375" customWidth="1"/>
    <col min="4" max="4" width="13.85546875" customWidth="1"/>
    <col min="5" max="5" width="18.85546875" customWidth="1"/>
    <col min="6" max="6" width="21.85546875" bestFit="1" customWidth="1"/>
    <col min="7" max="7" width="7.28515625" style="586" customWidth="1"/>
    <col min="8" max="8" width="5.7109375" style="586" customWidth="1"/>
    <col min="9" max="9" width="7.5703125" customWidth="1"/>
    <col min="10" max="11" width="5.7109375" style="586" customWidth="1"/>
    <col min="12" max="12" width="5.7109375" customWidth="1"/>
    <col min="13" max="14" width="5.7109375" style="586" customWidth="1"/>
    <col min="15" max="15" width="6.7109375" customWidth="1"/>
    <col min="16" max="17" width="5.7109375" style="586" customWidth="1"/>
    <col min="18" max="18" width="6.7109375" customWidth="1"/>
    <col min="19" max="20" width="5.7109375" style="586" customWidth="1"/>
    <col min="21" max="21" width="6.140625" customWidth="1"/>
    <col min="22" max="23" width="5.7109375" style="586" customWidth="1"/>
    <col min="24" max="24" width="5.7109375" customWidth="1"/>
    <col min="25" max="26" width="5.7109375" style="586" customWidth="1"/>
    <col min="27" max="27" width="5.85546875" customWidth="1"/>
    <col min="28" max="29" width="5.7109375" style="586" customWidth="1"/>
    <col min="30" max="33" width="5.7109375" customWidth="1"/>
    <col min="34" max="34" width="8.140625" bestFit="1" customWidth="1"/>
  </cols>
  <sheetData>
    <row r="1" spans="1:35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40"/>
    </row>
    <row r="2" spans="1:35" ht="28.5" x14ac:dyDescent="0.45">
      <c r="B2" s="689" t="s">
        <v>21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41"/>
    </row>
    <row r="3" spans="1:35" ht="28.5" x14ac:dyDescent="0.4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41"/>
    </row>
    <row r="4" spans="1:35" ht="15.75" thickBot="1" x14ac:dyDescent="0.3">
      <c r="G4" s="209"/>
    </row>
    <row r="5" spans="1:35" ht="27.75" customHeight="1" thickBot="1" x14ac:dyDescent="0.3">
      <c r="B5" s="1"/>
      <c r="C5" s="1"/>
      <c r="D5" s="1"/>
      <c r="E5" s="1"/>
      <c r="F5" s="1"/>
      <c r="G5" s="690" t="s">
        <v>81</v>
      </c>
      <c r="H5" s="691"/>
      <c r="I5" s="692"/>
      <c r="J5" s="690" t="s">
        <v>96</v>
      </c>
      <c r="K5" s="691"/>
      <c r="L5" s="692"/>
      <c r="M5" s="690" t="s">
        <v>120</v>
      </c>
      <c r="N5" s="691"/>
      <c r="O5" s="692"/>
      <c r="P5" s="696" t="s">
        <v>239</v>
      </c>
      <c r="Q5" s="697"/>
      <c r="R5" s="698"/>
      <c r="S5" s="696" t="s">
        <v>282</v>
      </c>
      <c r="T5" s="697"/>
      <c r="U5" s="698"/>
      <c r="V5" s="701"/>
      <c r="W5" s="702"/>
      <c r="X5" s="713"/>
      <c r="Y5" s="701"/>
      <c r="Z5" s="702"/>
      <c r="AA5" s="713"/>
      <c r="AB5" s="701"/>
      <c r="AC5" s="702"/>
      <c r="AD5" s="713"/>
      <c r="AE5" s="701" t="s">
        <v>30</v>
      </c>
      <c r="AF5" s="702"/>
      <c r="AG5" s="698"/>
      <c r="AH5" s="2" t="s">
        <v>0</v>
      </c>
    </row>
    <row r="6" spans="1:35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376">
        <v>45731</v>
      </c>
      <c r="H6" s="377">
        <v>45732</v>
      </c>
      <c r="I6" s="587" t="s">
        <v>6</v>
      </c>
      <c r="J6" s="376"/>
      <c r="K6" s="377"/>
      <c r="L6" s="587" t="s">
        <v>6</v>
      </c>
      <c r="M6" s="376"/>
      <c r="N6" s="377"/>
      <c r="O6" s="588" t="s">
        <v>6</v>
      </c>
      <c r="P6" s="376"/>
      <c r="Q6" s="377"/>
      <c r="R6" s="588" t="s">
        <v>6</v>
      </c>
      <c r="S6" s="376"/>
      <c r="T6" s="377"/>
      <c r="U6" s="587" t="s">
        <v>6</v>
      </c>
      <c r="V6" s="376"/>
      <c r="W6" s="377"/>
      <c r="X6" s="587" t="s">
        <v>6</v>
      </c>
      <c r="Y6" s="376"/>
      <c r="Z6" s="377"/>
      <c r="AA6" s="587" t="s">
        <v>6</v>
      </c>
      <c r="AB6" s="589"/>
      <c r="AC6" s="590"/>
      <c r="AD6" s="378" t="s">
        <v>6</v>
      </c>
      <c r="AE6" s="204"/>
      <c r="AF6" s="205"/>
      <c r="AG6" s="85" t="s">
        <v>6</v>
      </c>
      <c r="AH6" s="93"/>
    </row>
    <row r="7" spans="1:35" x14ac:dyDescent="0.25">
      <c r="A7">
        <v>1</v>
      </c>
      <c r="B7" s="4" t="s">
        <v>75</v>
      </c>
      <c r="C7" s="4" t="s">
        <v>76</v>
      </c>
      <c r="D7" s="4" t="s">
        <v>45</v>
      </c>
      <c r="E7" s="4"/>
      <c r="F7" s="4" t="s">
        <v>43</v>
      </c>
      <c r="G7" s="226">
        <v>12.76</v>
      </c>
      <c r="H7" s="226">
        <v>12.76</v>
      </c>
      <c r="I7" s="591">
        <f>G7+H7</f>
        <v>25.52</v>
      </c>
      <c r="J7" s="225">
        <v>1.1599999999999999</v>
      </c>
      <c r="K7" s="226">
        <v>13.2</v>
      </c>
      <c r="L7" s="591">
        <f>K7+J7</f>
        <v>14.36</v>
      </c>
      <c r="M7" s="226"/>
      <c r="N7" s="226"/>
      <c r="O7" s="591"/>
      <c r="P7" s="6"/>
      <c r="Q7" s="4"/>
      <c r="R7" s="592"/>
      <c r="S7" s="225" t="s">
        <v>41</v>
      </c>
      <c r="T7" s="226">
        <v>13.2</v>
      </c>
      <c r="U7" s="591">
        <v>0</v>
      </c>
      <c r="V7" s="225"/>
      <c r="W7" s="226"/>
      <c r="X7" s="591"/>
      <c r="Y7" s="102"/>
      <c r="Z7" s="103"/>
      <c r="AA7" s="591"/>
      <c r="AB7" s="102"/>
      <c r="AC7" s="103"/>
      <c r="AD7" s="591"/>
      <c r="AE7" s="593"/>
      <c r="AF7" s="593"/>
      <c r="AG7" s="593"/>
      <c r="AH7" s="593">
        <f>I7+L7+R7+U7+X7+AA7+AD7+AG7</f>
        <v>39.879999999999995</v>
      </c>
    </row>
    <row r="8" spans="1:35" x14ac:dyDescent="0.25">
      <c r="A8">
        <v>2</v>
      </c>
      <c r="B8" s="4" t="s">
        <v>116</v>
      </c>
      <c r="C8" s="4" t="s">
        <v>150</v>
      </c>
      <c r="D8" s="4" t="s">
        <v>151</v>
      </c>
      <c r="E8" s="4"/>
      <c r="F8" s="4" t="s">
        <v>152</v>
      </c>
      <c r="G8" s="226"/>
      <c r="H8" s="226"/>
      <c r="I8" s="591"/>
      <c r="J8" s="225"/>
      <c r="K8" s="226"/>
      <c r="L8" s="591"/>
      <c r="M8" s="225">
        <v>2.36</v>
      </c>
      <c r="N8" s="226">
        <v>13.2</v>
      </c>
      <c r="O8" s="591">
        <f>M8+N8</f>
        <v>15.559999999999999</v>
      </c>
      <c r="P8" s="4">
        <v>3.3</v>
      </c>
      <c r="Q8" s="4">
        <v>5.7</v>
      </c>
      <c r="R8" s="591">
        <f>Q8+P8</f>
        <v>9</v>
      </c>
      <c r="S8" s="225"/>
      <c r="T8" s="226"/>
      <c r="U8" s="591"/>
      <c r="V8" s="225"/>
      <c r="W8" s="226"/>
      <c r="X8" s="591"/>
      <c r="Y8" s="102"/>
      <c r="Z8" s="103"/>
      <c r="AA8" s="591"/>
      <c r="AB8" s="228"/>
      <c r="AC8" s="224"/>
      <c r="AD8" s="591"/>
      <c r="AE8" s="593"/>
      <c r="AF8" s="593"/>
      <c r="AG8" s="593"/>
      <c r="AH8" s="593">
        <f>O8+R8+U8+X8+AA8+AD8+AG8</f>
        <v>24.56</v>
      </c>
    </row>
    <row r="9" spans="1:35" x14ac:dyDescent="0.25">
      <c r="A9">
        <v>3</v>
      </c>
      <c r="B9" s="4" t="s">
        <v>140</v>
      </c>
      <c r="C9" s="4" t="s">
        <v>240</v>
      </c>
      <c r="D9" s="4" t="s">
        <v>241</v>
      </c>
      <c r="E9" s="4"/>
      <c r="F9" s="4" t="s">
        <v>242</v>
      </c>
      <c r="G9" s="58"/>
      <c r="H9" s="4"/>
      <c r="I9" s="591"/>
      <c r="J9" s="225"/>
      <c r="K9" s="226"/>
      <c r="L9" s="591"/>
      <c r="M9" s="225"/>
      <c r="N9" s="226"/>
      <c r="O9" s="591"/>
      <c r="P9" s="6">
        <v>8.1199999999999992</v>
      </c>
      <c r="Q9" s="4">
        <v>8.26</v>
      </c>
      <c r="R9" s="591">
        <f>Q9+P9</f>
        <v>16.38</v>
      </c>
      <c r="S9" s="225"/>
      <c r="T9" s="226"/>
      <c r="U9" s="591"/>
      <c r="V9" s="225"/>
      <c r="W9" s="226"/>
      <c r="X9" s="591"/>
      <c r="Y9" s="102"/>
      <c r="Z9" s="103"/>
      <c r="AA9" s="591"/>
      <c r="AB9" s="102"/>
      <c r="AC9" s="103"/>
      <c r="AD9" s="591"/>
      <c r="AE9" s="593"/>
      <c r="AF9" s="593"/>
      <c r="AG9" s="593"/>
      <c r="AH9" s="593">
        <f t="shared" ref="AH9:AH12" si="0">I9+L9+R9+U9+X9+AA9+AD9+AG9</f>
        <v>16.38</v>
      </c>
    </row>
    <row r="10" spans="1:35" x14ac:dyDescent="0.25">
      <c r="A10">
        <v>4</v>
      </c>
      <c r="B10" s="4" t="s">
        <v>279</v>
      </c>
      <c r="C10" s="4" t="s">
        <v>280</v>
      </c>
      <c r="D10" s="4" t="s">
        <v>142</v>
      </c>
      <c r="E10" s="4"/>
      <c r="F10" s="4" t="s">
        <v>281</v>
      </c>
      <c r="G10" s="89"/>
      <c r="H10" s="90"/>
      <c r="I10" s="684"/>
      <c r="J10" s="240"/>
      <c r="K10" s="241"/>
      <c r="L10" s="591"/>
      <c r="M10" s="6"/>
      <c r="N10" s="4"/>
      <c r="O10" s="591"/>
      <c r="P10" s="102"/>
      <c r="Q10" s="103"/>
      <c r="R10" s="592"/>
      <c r="S10" s="225">
        <v>8.4</v>
      </c>
      <c r="T10" s="226">
        <v>2.36</v>
      </c>
      <c r="U10" s="591">
        <f>S10+T10</f>
        <v>10.76</v>
      </c>
      <c r="V10" s="225"/>
      <c r="W10" s="226"/>
      <c r="X10" s="591"/>
      <c r="Y10" s="102"/>
      <c r="Z10" s="103"/>
      <c r="AA10" s="591"/>
      <c r="AB10" s="102"/>
      <c r="AC10" s="103"/>
      <c r="AD10" s="591"/>
      <c r="AE10" s="593"/>
      <c r="AF10" s="593"/>
      <c r="AG10" s="593"/>
      <c r="AH10" s="593">
        <f t="shared" si="0"/>
        <v>10.76</v>
      </c>
    </row>
    <row r="11" spans="1:35" x14ac:dyDescent="0.25">
      <c r="A11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594"/>
      <c r="M11" s="4"/>
      <c r="N11" s="4"/>
      <c r="O11" s="591"/>
      <c r="P11" s="4"/>
      <c r="Q11" s="4"/>
      <c r="R11" s="592"/>
      <c r="S11" s="225"/>
      <c r="T11" s="226"/>
      <c r="U11" s="591"/>
      <c r="V11" s="225"/>
      <c r="W11" s="226"/>
      <c r="X11" s="591"/>
      <c r="Y11" s="102"/>
      <c r="Z11" s="103"/>
      <c r="AA11" s="591"/>
      <c r="AB11" s="102"/>
      <c r="AC11" s="103"/>
      <c r="AD11" s="591"/>
      <c r="AE11" s="593"/>
      <c r="AF11" s="593"/>
      <c r="AG11" s="593"/>
      <c r="AH11" s="593">
        <f t="shared" si="0"/>
        <v>0</v>
      </c>
    </row>
    <row r="12" spans="1:35" x14ac:dyDescent="0.25">
      <c r="A12">
        <v>6</v>
      </c>
      <c r="G12" s="4">
        <v>2</v>
      </c>
      <c r="H12" s="4">
        <v>1</v>
      </c>
      <c r="I12" s="4">
        <v>8.4</v>
      </c>
      <c r="J12" s="4">
        <v>2</v>
      </c>
      <c r="K12" s="4">
        <v>2.36</v>
      </c>
      <c r="L12" s="591"/>
      <c r="M12" s="225"/>
      <c r="N12" s="226"/>
      <c r="O12" s="591"/>
      <c r="P12" s="4"/>
      <c r="Q12" s="4"/>
      <c r="R12" s="592"/>
      <c r="S12" s="225"/>
      <c r="T12" s="226"/>
      <c r="U12" s="591"/>
      <c r="V12" s="225"/>
      <c r="W12" s="226"/>
      <c r="X12" s="591"/>
      <c r="Y12" s="102"/>
      <c r="Z12" s="595"/>
      <c r="AA12" s="591"/>
      <c r="AB12" s="228"/>
      <c r="AC12" s="224"/>
      <c r="AD12" s="591"/>
      <c r="AE12" s="593"/>
      <c r="AF12" s="593"/>
      <c r="AG12" s="593"/>
      <c r="AH12" s="593">
        <f t="shared" si="0"/>
        <v>8.4</v>
      </c>
    </row>
    <row r="13" spans="1:35" x14ac:dyDescent="0.25">
      <c r="A13">
        <v>7</v>
      </c>
      <c r="B13" s="4"/>
      <c r="C13" s="4"/>
      <c r="D13" s="4"/>
      <c r="E13" s="4"/>
      <c r="F13" s="4"/>
      <c r="G13" s="225"/>
      <c r="H13" s="226"/>
      <c r="I13" s="591"/>
      <c r="J13" s="225"/>
      <c r="K13" s="226"/>
      <c r="L13" s="591"/>
      <c r="M13" s="225"/>
      <c r="N13" s="226"/>
      <c r="O13" s="591"/>
      <c r="P13" s="103"/>
      <c r="Q13" s="103"/>
      <c r="R13" s="592"/>
      <c r="S13" s="225"/>
      <c r="T13" s="226"/>
      <c r="U13" s="591"/>
      <c r="V13" s="225"/>
      <c r="W13" s="226"/>
      <c r="X13" s="591"/>
      <c r="Y13" s="102"/>
      <c r="Z13" s="103"/>
      <c r="AA13" s="591"/>
      <c r="AB13" s="102"/>
      <c r="AC13" s="103"/>
      <c r="AD13" s="591"/>
      <c r="AE13" s="593"/>
      <c r="AF13" s="593"/>
      <c r="AG13" s="593"/>
      <c r="AH13" s="593">
        <f>X13+L13</f>
        <v>0</v>
      </c>
    </row>
    <row r="14" spans="1:35" x14ac:dyDescent="0.25">
      <c r="A14">
        <v>8</v>
      </c>
      <c r="B14" s="4"/>
      <c r="C14" s="4"/>
      <c r="D14" s="4"/>
      <c r="E14" s="4"/>
      <c r="F14" s="4"/>
      <c r="G14" s="6"/>
      <c r="H14" s="4"/>
      <c r="I14" s="591"/>
      <c r="J14" s="225"/>
      <c r="K14" s="226"/>
      <c r="L14" s="591"/>
      <c r="M14" s="225"/>
      <c r="N14" s="226"/>
      <c r="O14" s="591"/>
      <c r="P14" s="103"/>
      <c r="Q14" s="103"/>
      <c r="R14" s="592"/>
      <c r="S14" s="225"/>
      <c r="T14" s="226"/>
      <c r="U14" s="591"/>
      <c r="V14" s="225"/>
      <c r="W14" s="226"/>
      <c r="X14" s="591"/>
      <c r="Y14" s="102"/>
      <c r="Z14" s="103"/>
      <c r="AA14" s="591"/>
      <c r="AB14" s="102"/>
      <c r="AC14" s="103"/>
      <c r="AD14" s="591"/>
      <c r="AE14" s="593"/>
      <c r="AF14" s="593"/>
      <c r="AG14" s="593"/>
      <c r="AH14" s="593">
        <f>AD14+X14+R14</f>
        <v>0</v>
      </c>
    </row>
    <row r="15" spans="1:35" x14ac:dyDescent="0.25">
      <c r="A15">
        <v>9</v>
      </c>
      <c r="B15" s="4"/>
      <c r="C15" s="4"/>
      <c r="D15" s="4"/>
      <c r="E15" s="4"/>
      <c r="F15" s="4"/>
      <c r="G15" s="4"/>
      <c r="H15" s="4"/>
      <c r="I15" s="591"/>
      <c r="J15" s="225"/>
      <c r="K15" s="226"/>
      <c r="L15" s="591"/>
      <c r="M15" s="225"/>
      <c r="N15" s="226"/>
      <c r="O15" s="591"/>
      <c r="P15" s="4"/>
      <c r="Q15" s="4"/>
      <c r="R15" s="592"/>
      <c r="S15" s="225"/>
      <c r="T15" s="226"/>
      <c r="U15" s="591"/>
      <c r="V15" s="225"/>
      <c r="W15" s="226"/>
      <c r="X15" s="591"/>
      <c r="Y15" s="102"/>
      <c r="Z15" s="103"/>
      <c r="AA15" s="591"/>
      <c r="AB15" s="228"/>
      <c r="AC15" s="224"/>
      <c r="AD15" s="591"/>
      <c r="AE15" s="593"/>
      <c r="AF15" s="593"/>
      <c r="AG15" s="593"/>
      <c r="AH15" s="593">
        <f>AD15+X15+R15</f>
        <v>0</v>
      </c>
    </row>
    <row r="16" spans="1:35" x14ac:dyDescent="0.25">
      <c r="B16" s="4"/>
      <c r="C16" s="4"/>
      <c r="D16" s="4"/>
      <c r="E16" s="4"/>
      <c r="F16" s="4"/>
      <c r="G16" s="4"/>
      <c r="H16" s="4"/>
      <c r="I16" s="591"/>
      <c r="J16" s="225"/>
      <c r="K16" s="226"/>
      <c r="L16" s="591"/>
      <c r="M16" s="225"/>
      <c r="N16" s="226"/>
      <c r="O16" s="591"/>
      <c r="P16" s="102"/>
      <c r="Q16" s="103"/>
      <c r="R16" s="592"/>
      <c r="S16" s="225"/>
      <c r="T16" s="226"/>
      <c r="U16" s="591"/>
      <c r="V16" s="225"/>
      <c r="W16" s="226"/>
      <c r="X16" s="591"/>
      <c r="Y16" s="596"/>
      <c r="Z16" s="103"/>
      <c r="AA16" s="591"/>
      <c r="AB16" s="228"/>
      <c r="AC16" s="224"/>
      <c r="AD16" s="591"/>
      <c r="AE16" s="593"/>
      <c r="AF16" s="593"/>
      <c r="AG16" s="593"/>
      <c r="AH16" s="593">
        <f t="shared" ref="AH16:AH19" si="1">AD16+X16+R16</f>
        <v>0</v>
      </c>
    </row>
    <row r="17" spans="2:34" x14ac:dyDescent="0.25">
      <c r="B17" s="4"/>
      <c r="C17" s="4"/>
      <c r="D17" s="4"/>
      <c r="E17" s="4"/>
      <c r="F17" s="4"/>
      <c r="G17" s="4"/>
      <c r="H17" s="4"/>
      <c r="I17" s="591"/>
      <c r="J17" s="225"/>
      <c r="K17" s="226"/>
      <c r="L17" s="591"/>
      <c r="M17" s="225"/>
      <c r="N17" s="226"/>
      <c r="O17" s="591"/>
      <c r="P17" s="102"/>
      <c r="Q17" s="103"/>
      <c r="R17" s="592"/>
      <c r="S17" s="225"/>
      <c r="T17" s="226"/>
      <c r="U17" s="591"/>
      <c r="V17" s="225"/>
      <c r="W17" s="226"/>
      <c r="X17" s="591"/>
      <c r="Y17" s="102"/>
      <c r="Z17" s="103"/>
      <c r="AA17" s="591"/>
      <c r="AB17" s="228"/>
      <c r="AC17" s="224"/>
      <c r="AD17" s="591"/>
      <c r="AE17" s="593"/>
      <c r="AF17" s="593"/>
      <c r="AG17" s="593"/>
      <c r="AH17" s="593">
        <f t="shared" si="1"/>
        <v>0</v>
      </c>
    </row>
    <row r="18" spans="2:34" x14ac:dyDescent="0.25">
      <c r="B18" s="4"/>
      <c r="C18" s="4"/>
      <c r="D18" s="4"/>
      <c r="E18" s="4"/>
      <c r="F18" s="4"/>
      <c r="G18" s="4"/>
      <c r="H18" s="4"/>
      <c r="I18" s="591"/>
      <c r="J18" s="225"/>
      <c r="K18" s="226"/>
      <c r="L18" s="591"/>
      <c r="M18" s="225"/>
      <c r="N18" s="226"/>
      <c r="O18" s="591"/>
      <c r="P18" s="102"/>
      <c r="Q18" s="103"/>
      <c r="R18" s="592"/>
      <c r="S18" s="225"/>
      <c r="T18" s="226"/>
      <c r="U18" s="591"/>
      <c r="V18" s="225"/>
      <c r="W18" s="226"/>
      <c r="X18" s="591"/>
      <c r="Y18" s="102"/>
      <c r="Z18" s="103"/>
      <c r="AA18" s="591"/>
      <c r="AB18" s="228"/>
      <c r="AC18" s="224"/>
      <c r="AD18" s="591"/>
      <c r="AE18" s="593"/>
      <c r="AF18" s="593"/>
      <c r="AG18" s="593"/>
      <c r="AH18" s="593">
        <f t="shared" si="1"/>
        <v>0</v>
      </c>
    </row>
    <row r="19" spans="2:34" x14ac:dyDescent="0.25">
      <c r="B19" s="4"/>
      <c r="C19" s="4"/>
      <c r="D19" s="4"/>
      <c r="E19" s="4"/>
      <c r="F19" s="4"/>
      <c r="G19" s="4"/>
      <c r="H19" s="4"/>
      <c r="I19" s="591"/>
      <c r="J19" s="225"/>
      <c r="K19" s="226"/>
      <c r="L19" s="591"/>
      <c r="M19" s="225"/>
      <c r="N19" s="226"/>
      <c r="O19" s="591"/>
      <c r="P19" s="102"/>
      <c r="Q19" s="103"/>
      <c r="R19" s="592"/>
      <c r="S19" s="225"/>
      <c r="T19" s="226"/>
      <c r="U19" s="591"/>
      <c r="V19" s="225"/>
      <c r="W19" s="226"/>
      <c r="X19" s="591"/>
      <c r="Y19" s="102"/>
      <c r="Z19" s="103"/>
      <c r="AA19" s="591"/>
      <c r="AB19" s="228"/>
      <c r="AC19" s="224"/>
      <c r="AD19" s="591"/>
      <c r="AE19" s="593"/>
      <c r="AF19" s="593"/>
      <c r="AG19" s="593"/>
      <c r="AH19" s="593">
        <f t="shared" si="1"/>
        <v>0</v>
      </c>
    </row>
    <row r="20" spans="2:34" x14ac:dyDescent="0.25">
      <c r="B20" s="4"/>
      <c r="C20" s="4"/>
      <c r="D20" s="4"/>
      <c r="E20" s="4"/>
      <c r="F20" s="4"/>
      <c r="G20" s="4"/>
      <c r="H20" s="4"/>
      <c r="I20" s="591"/>
      <c r="J20" s="225"/>
      <c r="K20" s="226"/>
      <c r="L20" s="591"/>
      <c r="M20" s="228"/>
      <c r="N20" s="224"/>
      <c r="O20" s="591"/>
      <c r="P20" s="228"/>
      <c r="Q20" s="224"/>
      <c r="R20" s="591"/>
      <c r="S20" s="225"/>
      <c r="T20" s="226"/>
      <c r="U20" s="591"/>
      <c r="V20" s="225"/>
      <c r="W20" s="226"/>
      <c r="X20" s="591"/>
      <c r="Y20" s="102"/>
      <c r="Z20" s="103"/>
      <c r="AA20" s="591"/>
      <c r="AB20" s="228"/>
      <c r="AC20" s="224"/>
      <c r="AD20" s="591"/>
      <c r="AE20" s="593"/>
      <c r="AF20" s="593"/>
      <c r="AG20" s="593"/>
      <c r="AH20" s="593"/>
    </row>
    <row r="21" spans="2:34" x14ac:dyDescent="0.25">
      <c r="B21" s="526"/>
      <c r="C21" s="527"/>
      <c r="D21" s="527"/>
      <c r="E21" s="527"/>
      <c r="F21" s="597"/>
      <c r="G21" s="225"/>
      <c r="H21" s="226"/>
      <c r="I21" s="591"/>
      <c r="J21" s="225"/>
      <c r="K21" s="226"/>
      <c r="L21" s="591"/>
      <c r="M21" s="225"/>
      <c r="N21" s="226"/>
      <c r="O21" s="591"/>
      <c r="P21" s="102"/>
      <c r="Q21" s="103"/>
      <c r="R21" s="592"/>
      <c r="S21" s="225"/>
      <c r="T21" s="226"/>
      <c r="U21" s="591"/>
      <c r="V21" s="225"/>
      <c r="W21" s="226"/>
      <c r="X21" s="591"/>
      <c r="Y21" s="102"/>
      <c r="Z21" s="103"/>
      <c r="AA21" s="591"/>
      <c r="AB21" s="228"/>
      <c r="AC21" s="224"/>
      <c r="AD21" s="591"/>
      <c r="AE21" s="593"/>
      <c r="AF21" s="593"/>
      <c r="AG21" s="593"/>
      <c r="AH21" s="593"/>
    </row>
    <row r="22" spans="2:34" x14ac:dyDescent="0.25">
      <c r="B22" s="526"/>
      <c r="C22" s="527"/>
      <c r="D22" s="527"/>
      <c r="E22" s="527"/>
      <c r="F22" s="597"/>
      <c r="G22" s="225"/>
      <c r="H22" s="226"/>
      <c r="I22" s="591"/>
      <c r="J22" s="225"/>
      <c r="K22" s="226"/>
      <c r="L22" s="591"/>
      <c r="M22" s="225"/>
      <c r="N22" s="226"/>
      <c r="O22" s="591"/>
      <c r="P22" s="102"/>
      <c r="Q22" s="103"/>
      <c r="R22" s="592"/>
      <c r="S22" s="225"/>
      <c r="T22" s="226"/>
      <c r="U22" s="591"/>
      <c r="V22" s="598"/>
      <c r="W22" s="226"/>
      <c r="X22" s="591"/>
      <c r="Y22" s="598"/>
      <c r="Z22" s="226"/>
      <c r="AA22" s="591"/>
      <c r="AB22" s="228"/>
      <c r="AC22" s="224"/>
      <c r="AD22" s="591"/>
      <c r="AE22" s="593"/>
      <c r="AF22" s="593"/>
      <c r="AG22" s="593"/>
      <c r="AH22" s="593"/>
    </row>
    <row r="23" spans="2:34" x14ac:dyDescent="0.25">
      <c r="B23" s="526"/>
      <c r="C23" s="527"/>
      <c r="D23" s="527"/>
      <c r="E23" s="527"/>
      <c r="F23" s="597"/>
      <c r="G23" s="225"/>
      <c r="H23" s="226"/>
      <c r="I23" s="591"/>
      <c r="J23" s="225"/>
      <c r="K23" s="226"/>
      <c r="L23" s="591"/>
      <c r="M23" s="225"/>
      <c r="N23" s="226"/>
      <c r="O23" s="591"/>
      <c r="P23" s="102"/>
      <c r="Q23" s="103"/>
      <c r="R23" s="592"/>
      <c r="S23" s="225"/>
      <c r="T23" s="226"/>
      <c r="U23" s="591"/>
      <c r="V23" s="225"/>
      <c r="W23" s="226"/>
      <c r="X23" s="591"/>
      <c r="Y23" s="102"/>
      <c r="Z23" s="595"/>
      <c r="AA23" s="591"/>
      <c r="AB23" s="228"/>
      <c r="AC23" s="224"/>
      <c r="AD23" s="591"/>
      <c r="AE23" s="593"/>
      <c r="AF23" s="593"/>
      <c r="AG23" s="593"/>
      <c r="AH23" s="593"/>
    </row>
    <row r="24" spans="2:34" x14ac:dyDescent="0.25">
      <c r="B24" s="526"/>
      <c r="C24" s="527"/>
      <c r="D24" s="527"/>
      <c r="E24" s="527"/>
      <c r="F24" s="597"/>
      <c r="G24" s="225"/>
      <c r="H24" s="226"/>
      <c r="I24" s="591"/>
      <c r="J24" s="225"/>
      <c r="K24" s="226"/>
      <c r="L24" s="591"/>
      <c r="M24" s="225"/>
      <c r="N24" s="226"/>
      <c r="O24" s="591"/>
      <c r="P24" s="102"/>
      <c r="Q24" s="103"/>
      <c r="R24" s="592"/>
      <c r="S24" s="225"/>
      <c r="T24" s="226"/>
      <c r="U24" s="591"/>
      <c r="V24" s="225"/>
      <c r="W24" s="226"/>
      <c r="X24" s="591"/>
      <c r="Y24" s="102"/>
      <c r="Z24" s="103"/>
      <c r="AA24" s="591"/>
      <c r="AB24" s="228"/>
      <c r="AC24" s="224"/>
      <c r="AD24" s="591"/>
      <c r="AE24" s="593"/>
      <c r="AF24" s="593"/>
      <c r="AG24" s="593"/>
      <c r="AH24" s="593"/>
    </row>
    <row r="25" spans="2:34" x14ac:dyDescent="0.25">
      <c r="B25" s="526"/>
      <c r="C25" s="527"/>
      <c r="D25" s="527"/>
      <c r="E25" s="527"/>
      <c r="F25" s="597"/>
      <c r="G25" s="225"/>
      <c r="H25" s="226"/>
      <c r="I25" s="591"/>
      <c r="J25" s="225"/>
      <c r="K25" s="226"/>
      <c r="L25" s="591"/>
      <c r="M25" s="225"/>
      <c r="N25" s="226"/>
      <c r="O25" s="591"/>
      <c r="P25" s="102"/>
      <c r="Q25" s="103"/>
      <c r="R25" s="592"/>
      <c r="S25" s="225"/>
      <c r="T25" s="226"/>
      <c r="U25" s="591"/>
      <c r="V25" s="225"/>
      <c r="W25" s="226"/>
      <c r="X25" s="591"/>
      <c r="Y25" s="102"/>
      <c r="Z25" s="103"/>
      <c r="AA25" s="591"/>
      <c r="AB25" s="228"/>
      <c r="AC25" s="224"/>
      <c r="AD25" s="591"/>
      <c r="AE25" s="599"/>
      <c r="AF25" s="599"/>
      <c r="AG25" s="599"/>
      <c r="AH25" s="599"/>
    </row>
    <row r="26" spans="2:34" ht="15.75" thickBot="1" x14ac:dyDescent="0.3">
      <c r="B26" s="600"/>
      <c r="C26" s="601"/>
      <c r="D26" s="601"/>
      <c r="E26" s="601"/>
      <c r="F26" s="602"/>
      <c r="G26" s="246"/>
      <c r="H26" s="247"/>
      <c r="I26" s="603"/>
      <c r="J26" s="246"/>
      <c r="K26" s="247"/>
      <c r="L26" s="603"/>
      <c r="M26" s="246"/>
      <c r="N26" s="247"/>
      <c r="O26" s="603"/>
      <c r="P26" s="253"/>
      <c r="Q26" s="254"/>
      <c r="R26" s="603"/>
      <c r="S26" s="246"/>
      <c r="T26" s="247"/>
      <c r="U26" s="603"/>
      <c r="V26" s="246"/>
      <c r="W26" s="247"/>
      <c r="X26" s="603"/>
      <c r="Y26" s="253"/>
      <c r="Z26" s="254"/>
      <c r="AA26" s="603"/>
      <c r="AB26" s="251"/>
      <c r="AC26" s="252"/>
      <c r="AD26" s="603"/>
      <c r="AE26" s="604"/>
      <c r="AF26" s="604"/>
      <c r="AG26" s="604"/>
      <c r="AH26" s="604"/>
    </row>
  </sheetData>
  <autoFilter ref="B6:AH6">
    <sortState ref="B7:AH28">
      <sortCondition descending="1" ref="AH6"/>
    </sortState>
  </autoFilter>
  <sortState ref="B7:AH15">
    <sortCondition descending="1" ref="AH7:AH15"/>
  </sortState>
  <mergeCells count="12">
    <mergeCell ref="B1:AH1"/>
    <mergeCell ref="B2:AH2"/>
    <mergeCell ref="G5:I5"/>
    <mergeCell ref="J5:L5"/>
    <mergeCell ref="S5:U5"/>
    <mergeCell ref="V5:X5"/>
    <mergeCell ref="M5:O5"/>
    <mergeCell ref="P5:R5"/>
    <mergeCell ref="Y5:AA5"/>
    <mergeCell ref="AB5:AD5"/>
    <mergeCell ref="B3:AH3"/>
    <mergeCell ref="AE5:AG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4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opLeftCell="E1" workbookViewId="0">
      <selection activeCell="AB8" sqref="AB8"/>
    </sheetView>
  </sheetViews>
  <sheetFormatPr defaultRowHeight="15" x14ac:dyDescent="0.25"/>
  <cols>
    <col min="1" max="1" width="4" customWidth="1"/>
    <col min="2" max="2" width="30.28515625" bestFit="1" customWidth="1"/>
    <col min="3" max="3" width="13.5703125" bestFit="1" customWidth="1"/>
    <col min="4" max="4" width="17.7109375" bestFit="1" customWidth="1"/>
    <col min="5" max="5" width="20.85546875" customWidth="1"/>
    <col min="6" max="6" width="25.140625" bestFit="1" customWidth="1"/>
    <col min="7" max="12" width="7" customWidth="1"/>
    <col min="13" max="13" width="7.7109375" customWidth="1"/>
    <col min="14" max="14" width="7.140625" customWidth="1"/>
    <col min="15" max="15" width="7" customWidth="1"/>
    <col min="16" max="16" width="8.140625" customWidth="1"/>
    <col min="17" max="17" width="7.85546875" customWidth="1"/>
    <col min="18" max="27" width="7" customWidth="1"/>
    <col min="28" max="28" width="8.140625" bestFit="1" customWidth="1"/>
    <col min="31" max="31" width="5.28515625" customWidth="1"/>
    <col min="32" max="32" width="5.5703125" customWidth="1"/>
    <col min="33" max="33" width="5.28515625" customWidth="1"/>
    <col min="34" max="34" width="5" customWidth="1"/>
    <col min="35" max="35" width="5.5703125" customWidth="1"/>
    <col min="36" max="36" width="5.7109375" customWidth="1"/>
  </cols>
  <sheetData>
    <row r="1" spans="1:34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40"/>
    </row>
    <row r="2" spans="1:34" ht="28.5" x14ac:dyDescent="0.45">
      <c r="B2" s="689" t="s">
        <v>22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41"/>
    </row>
    <row r="3" spans="1:34" ht="23.25" x14ac:dyDescent="0.3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559"/>
      <c r="AD3" s="559"/>
    </row>
    <row r="4" spans="1:34" ht="15.75" thickBot="1" x14ac:dyDescent="0.3">
      <c r="G4" s="209"/>
    </row>
    <row r="5" spans="1:34" ht="27.75" customHeight="1" thickBot="1" x14ac:dyDescent="0.3">
      <c r="B5" s="1"/>
      <c r="C5" s="1"/>
      <c r="D5" s="1"/>
      <c r="E5" s="1"/>
      <c r="F5" s="1"/>
      <c r="G5" s="696" t="s">
        <v>180</v>
      </c>
      <c r="H5" s="697"/>
      <c r="I5" s="698"/>
      <c r="J5" s="696" t="s">
        <v>278</v>
      </c>
      <c r="K5" s="697"/>
      <c r="L5" s="698"/>
      <c r="M5" s="701"/>
      <c r="N5" s="702"/>
      <c r="O5" s="713"/>
      <c r="P5" s="701"/>
      <c r="Q5" s="702"/>
      <c r="R5" s="713"/>
      <c r="S5" s="732"/>
      <c r="T5" s="737"/>
      <c r="U5" s="738"/>
      <c r="V5" s="732"/>
      <c r="W5" s="737"/>
      <c r="X5" s="738"/>
      <c r="Y5" s="701" t="s">
        <v>59</v>
      </c>
      <c r="Z5" s="702"/>
      <c r="AA5" s="713"/>
      <c r="AB5" s="57" t="s">
        <v>0</v>
      </c>
    </row>
    <row r="6" spans="1:34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605"/>
      <c r="H6" s="606"/>
      <c r="I6" s="266" t="s">
        <v>6</v>
      </c>
      <c r="J6" s="47"/>
      <c r="K6" s="48"/>
      <c r="L6" s="49" t="s">
        <v>6</v>
      </c>
      <c r="M6" s="47"/>
      <c r="N6" s="48"/>
      <c r="O6" s="49" t="s">
        <v>6</v>
      </c>
      <c r="P6" s="47"/>
      <c r="Q6" s="48"/>
      <c r="R6" s="49" t="s">
        <v>6</v>
      </c>
      <c r="S6" s="607"/>
      <c r="T6" s="607"/>
      <c r="U6" s="608"/>
      <c r="V6" s="607"/>
      <c r="W6" s="607"/>
      <c r="X6" s="608" t="s">
        <v>6</v>
      </c>
      <c r="Y6" s="47"/>
      <c r="Z6" s="48"/>
      <c r="AA6" s="49" t="s">
        <v>6</v>
      </c>
      <c r="AB6" s="2"/>
    </row>
    <row r="7" spans="1:34" ht="15.75" thickBot="1" x14ac:dyDescent="0.3">
      <c r="A7">
        <v>1</v>
      </c>
      <c r="B7" s="4" t="s">
        <v>185</v>
      </c>
      <c r="C7" s="4" t="s">
        <v>212</v>
      </c>
      <c r="D7" s="4" t="s">
        <v>213</v>
      </c>
      <c r="E7" s="4"/>
      <c r="F7" s="4" t="s">
        <v>216</v>
      </c>
      <c r="G7" s="4">
        <v>20.88</v>
      </c>
      <c r="H7" s="4">
        <v>0</v>
      </c>
      <c r="I7" s="69">
        <f>G7</f>
        <v>20.88</v>
      </c>
      <c r="J7" s="6">
        <v>20.059999999999999</v>
      </c>
      <c r="K7" s="4">
        <v>13.2</v>
      </c>
      <c r="L7" s="609">
        <f>J7+K7</f>
        <v>33.26</v>
      </c>
      <c r="M7" s="13"/>
      <c r="N7" s="4"/>
      <c r="O7" s="5"/>
      <c r="Q7" s="4"/>
      <c r="R7" s="609"/>
      <c r="S7" s="410"/>
      <c r="T7" s="297"/>
      <c r="U7" s="609"/>
      <c r="V7" s="610"/>
      <c r="W7" s="78"/>
      <c r="X7" s="611"/>
      <c r="Y7" s="93"/>
      <c r="Z7" s="93"/>
      <c r="AA7" s="93"/>
      <c r="AB7" s="98">
        <f>AA7+R7+I7+L7</f>
        <v>54.14</v>
      </c>
    </row>
    <row r="8" spans="1:34" x14ac:dyDescent="0.25">
      <c r="A8">
        <v>2</v>
      </c>
      <c r="B8" s="4"/>
      <c r="C8" s="4"/>
      <c r="D8" s="4"/>
      <c r="E8" s="4"/>
      <c r="F8" s="4"/>
      <c r="G8" s="4"/>
      <c r="H8" s="4"/>
      <c r="I8" s="20"/>
      <c r="J8" s="6"/>
      <c r="K8" s="4"/>
      <c r="L8" s="609"/>
      <c r="M8" s="13"/>
      <c r="N8" s="4"/>
      <c r="O8" s="5"/>
      <c r="Q8" s="4"/>
      <c r="R8" s="609"/>
      <c r="S8" s="104"/>
      <c r="T8" s="104"/>
      <c r="U8" s="609"/>
      <c r="V8" s="610"/>
      <c r="W8" s="104"/>
      <c r="X8" s="609"/>
      <c r="Y8" s="612"/>
      <c r="Z8" s="413"/>
      <c r="AA8" s="297"/>
      <c r="AB8" s="98">
        <f>AA8+R8+O8</f>
        <v>0</v>
      </c>
    </row>
    <row r="9" spans="1:34" x14ac:dyDescent="0.25">
      <c r="A9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609"/>
      <c r="M9" s="13"/>
      <c r="N9" s="4"/>
      <c r="O9" s="5"/>
      <c r="P9" s="4"/>
      <c r="Q9" s="4"/>
      <c r="R9" s="609"/>
      <c r="S9" s="613"/>
      <c r="T9" s="613"/>
      <c r="U9" s="609"/>
      <c r="V9" s="610"/>
      <c r="W9" s="104"/>
      <c r="X9" s="609"/>
      <c r="Y9" s="614"/>
      <c r="Z9" s="297"/>
      <c r="AA9" s="297"/>
      <c r="AB9" s="98">
        <f>AA9+R9+I9</f>
        <v>0</v>
      </c>
    </row>
    <row r="10" spans="1:34" x14ac:dyDescent="0.25">
      <c r="A10">
        <v>4</v>
      </c>
      <c r="B10" s="90"/>
      <c r="C10" s="90"/>
      <c r="D10" s="90"/>
      <c r="E10" s="90"/>
      <c r="F10" s="90"/>
      <c r="G10" s="90"/>
      <c r="H10" s="90"/>
      <c r="I10" s="609"/>
      <c r="J10" s="90"/>
      <c r="K10" s="90"/>
      <c r="L10" s="615"/>
      <c r="M10" s="13"/>
      <c r="N10" s="4"/>
      <c r="O10" s="5"/>
      <c r="P10" s="90"/>
      <c r="Q10" s="90"/>
      <c r="R10" s="609"/>
      <c r="S10" s="616"/>
      <c r="T10" s="616"/>
      <c r="U10" s="609"/>
      <c r="V10" s="617"/>
      <c r="W10" s="616"/>
      <c r="X10" s="615"/>
      <c r="Y10" s="618"/>
      <c r="Z10" s="619"/>
      <c r="AA10" s="620"/>
      <c r="AB10" s="98">
        <f>AA10+X10+O10</f>
        <v>0</v>
      </c>
    </row>
    <row r="11" spans="1:34" s="621" customFormat="1" x14ac:dyDescent="0.25">
      <c r="A11" s="621">
        <v>5</v>
      </c>
      <c r="B11" s="4"/>
      <c r="C11" s="4"/>
      <c r="D11" s="4"/>
      <c r="E11" s="4"/>
      <c r="F11" s="4"/>
      <c r="G11" s="13"/>
      <c r="H11" s="4"/>
      <c r="I11" s="609"/>
      <c r="J11" s="4"/>
      <c r="K11" s="4"/>
      <c r="L11" s="609"/>
      <c r="M11" s="13"/>
      <c r="N11" s="4"/>
      <c r="O11" s="5"/>
      <c r="P11" s="4"/>
      <c r="Q11" s="4"/>
      <c r="R11" s="609"/>
      <c r="S11" s="104"/>
      <c r="T11" s="104"/>
      <c r="U11" s="609"/>
      <c r="V11" s="610"/>
      <c r="W11" s="104"/>
      <c r="X11" s="609"/>
      <c r="Y11" s="612"/>
      <c r="Z11" s="413"/>
      <c r="AA11" s="297"/>
      <c r="AB11" s="98">
        <f t="shared" ref="AB11:AB20" si="0">I11+L11+O11+R11+AA11</f>
        <v>0</v>
      </c>
      <c r="AC11"/>
      <c r="AD11"/>
      <c r="AE11"/>
      <c r="AF11"/>
      <c r="AG11"/>
      <c r="AH11"/>
    </row>
    <row r="12" spans="1:34" x14ac:dyDescent="0.25">
      <c r="A12">
        <v>6</v>
      </c>
      <c r="B12" s="4"/>
      <c r="C12" s="4"/>
      <c r="D12" s="4"/>
      <c r="E12" s="4"/>
      <c r="F12" s="4"/>
      <c r="G12" s="13"/>
      <c r="H12" s="4"/>
      <c r="I12" s="622"/>
      <c r="J12" s="4"/>
      <c r="K12" s="4"/>
      <c r="L12" s="609"/>
      <c r="M12" s="13"/>
      <c r="N12" s="4"/>
      <c r="O12" s="104"/>
      <c r="P12" s="4"/>
      <c r="Q12" s="16"/>
      <c r="R12" s="609"/>
      <c r="S12" s="623"/>
      <c r="T12" s="623"/>
      <c r="U12" s="609"/>
      <c r="V12" s="624"/>
      <c r="W12" s="623"/>
      <c r="X12" s="625"/>
      <c r="Y12" s="626"/>
      <c r="Z12" s="294"/>
      <c r="AA12" s="294"/>
      <c r="AB12" s="98">
        <f t="shared" si="0"/>
        <v>0</v>
      </c>
    </row>
    <row r="13" spans="1:34" x14ac:dyDescent="0.25">
      <c r="A13">
        <v>7</v>
      </c>
      <c r="B13" s="4"/>
      <c r="C13" s="4"/>
      <c r="D13" s="4"/>
      <c r="E13" s="4"/>
      <c r="F13" s="4"/>
      <c r="G13" s="13"/>
      <c r="H13" s="4"/>
      <c r="I13" s="609"/>
      <c r="J13" s="4"/>
      <c r="K13" s="4"/>
      <c r="L13" s="609"/>
      <c r="M13" s="13"/>
      <c r="N13" s="4"/>
      <c r="O13" s="5"/>
      <c r="P13" s="16"/>
      <c r="Q13" s="16"/>
      <c r="R13" s="609"/>
      <c r="S13" s="623"/>
      <c r="T13" s="623"/>
      <c r="U13" s="609"/>
      <c r="V13" s="624"/>
      <c r="W13" s="623"/>
      <c r="X13" s="625"/>
      <c r="Y13" s="627"/>
      <c r="Z13" s="628"/>
      <c r="AA13" s="294"/>
      <c r="AB13" s="98">
        <f t="shared" si="0"/>
        <v>0</v>
      </c>
    </row>
    <row r="14" spans="1:34" x14ac:dyDescent="0.25">
      <c r="A14">
        <v>8</v>
      </c>
      <c r="B14" s="4"/>
      <c r="C14" s="4"/>
      <c r="D14" s="4"/>
      <c r="E14" s="4"/>
      <c r="F14" s="4"/>
      <c r="G14" s="13"/>
      <c r="H14" s="4"/>
      <c r="I14" s="609"/>
      <c r="J14" s="4"/>
      <c r="K14" s="4"/>
      <c r="L14" s="609"/>
      <c r="M14" s="13"/>
      <c r="N14" s="4"/>
      <c r="O14" s="5"/>
      <c r="P14" s="16"/>
      <c r="Q14" s="16"/>
      <c r="R14" s="609"/>
      <c r="S14" s="623"/>
      <c r="T14" s="623"/>
      <c r="U14" s="609"/>
      <c r="V14" s="624"/>
      <c r="W14" s="623"/>
      <c r="X14" s="625"/>
      <c r="Y14" s="627"/>
      <c r="Z14" s="628"/>
      <c r="AA14" s="294"/>
      <c r="AB14" s="98">
        <f t="shared" si="0"/>
        <v>0</v>
      </c>
    </row>
    <row r="15" spans="1:34" x14ac:dyDescent="0.25">
      <c r="A15">
        <v>9</v>
      </c>
      <c r="B15" s="4"/>
      <c r="C15" s="4"/>
      <c r="D15" s="4"/>
      <c r="E15" s="4"/>
      <c r="F15" s="4"/>
      <c r="G15" s="13"/>
      <c r="H15" s="4"/>
      <c r="I15" s="609"/>
      <c r="J15" s="4"/>
      <c r="K15" s="4"/>
      <c r="L15" s="609"/>
      <c r="M15" s="13"/>
      <c r="N15" s="4"/>
      <c r="O15" s="5"/>
      <c r="P15" s="16"/>
      <c r="Q15" s="16"/>
      <c r="R15" s="609"/>
      <c r="S15" s="623"/>
      <c r="T15" s="623"/>
      <c r="U15" s="609"/>
      <c r="V15" s="624"/>
      <c r="W15" s="623"/>
      <c r="X15" s="625"/>
      <c r="Y15" s="627"/>
      <c r="Z15" s="628"/>
      <c r="AA15" s="294"/>
      <c r="AB15" s="98">
        <f t="shared" si="0"/>
        <v>0</v>
      </c>
    </row>
    <row r="16" spans="1:34" x14ac:dyDescent="0.25">
      <c r="A16">
        <v>10</v>
      </c>
      <c r="B16" s="4"/>
      <c r="C16" s="4"/>
      <c r="D16" s="4"/>
      <c r="E16" s="4"/>
      <c r="F16" s="4"/>
      <c r="G16" s="13"/>
      <c r="H16" s="4"/>
      <c r="I16" s="609"/>
      <c r="J16" s="4"/>
      <c r="K16" s="4"/>
      <c r="L16" s="609"/>
      <c r="M16" s="13"/>
      <c r="N16" s="4"/>
      <c r="O16" s="5"/>
      <c r="P16" s="16"/>
      <c r="Q16" s="16"/>
      <c r="R16" s="609"/>
      <c r="S16" s="623"/>
      <c r="T16" s="623"/>
      <c r="U16" s="609"/>
      <c r="V16" s="624"/>
      <c r="W16" s="623"/>
      <c r="X16" s="625"/>
      <c r="Y16" s="627"/>
      <c r="Z16" s="628"/>
      <c r="AA16" s="294"/>
      <c r="AB16" s="98">
        <f t="shared" si="0"/>
        <v>0</v>
      </c>
    </row>
    <row r="17" spans="1:28" x14ac:dyDescent="0.25">
      <c r="A17">
        <v>11</v>
      </c>
      <c r="B17" s="4"/>
      <c r="C17" s="4"/>
      <c r="D17" s="4"/>
      <c r="E17" s="4"/>
      <c r="F17" s="4"/>
      <c r="G17" s="13"/>
      <c r="H17" s="4"/>
      <c r="I17" s="609"/>
      <c r="J17" s="4"/>
      <c r="K17" s="4"/>
      <c r="L17" s="609"/>
      <c r="M17" s="13"/>
      <c r="N17" s="4"/>
      <c r="O17" s="5"/>
      <c r="P17" s="16"/>
      <c r="Q17" s="16"/>
      <c r="R17" s="609"/>
      <c r="S17" s="623"/>
      <c r="T17" s="623"/>
      <c r="U17" s="609"/>
      <c r="V17" s="624"/>
      <c r="W17" s="623"/>
      <c r="X17" s="625"/>
      <c r="Y17" s="627"/>
      <c r="Z17" s="628"/>
      <c r="AA17" s="294"/>
      <c r="AB17" s="98">
        <f t="shared" si="0"/>
        <v>0</v>
      </c>
    </row>
    <row r="18" spans="1:28" x14ac:dyDescent="0.25">
      <c r="A18">
        <v>12</v>
      </c>
      <c r="B18" s="4"/>
      <c r="C18" s="4"/>
      <c r="D18" s="4"/>
      <c r="E18" s="4"/>
      <c r="F18" s="4"/>
      <c r="G18" s="90"/>
      <c r="H18" s="90"/>
      <c r="I18" s="609"/>
      <c r="J18" s="4"/>
      <c r="K18" s="4"/>
      <c r="L18" s="609"/>
      <c r="M18" s="4"/>
      <c r="N18" s="4"/>
      <c r="O18" s="609"/>
      <c r="P18" s="4"/>
      <c r="Q18" s="4"/>
      <c r="R18" s="609"/>
      <c r="S18" s="104"/>
      <c r="T18" s="104"/>
      <c r="U18" s="609"/>
      <c r="V18" s="610"/>
      <c r="W18" s="104"/>
      <c r="X18" s="609"/>
      <c r="Y18" s="612"/>
      <c r="Z18" s="413"/>
      <c r="AA18" s="93"/>
      <c r="AB18" s="98">
        <f t="shared" si="0"/>
        <v>0</v>
      </c>
    </row>
    <row r="19" spans="1:28" x14ac:dyDescent="0.25">
      <c r="A19">
        <v>13</v>
      </c>
      <c r="B19" s="4"/>
      <c r="C19" s="4"/>
      <c r="D19" s="4"/>
      <c r="E19" s="4"/>
      <c r="F19" s="4"/>
      <c r="G19" s="4"/>
      <c r="H19" s="4"/>
      <c r="I19" s="609"/>
      <c r="J19" s="4"/>
      <c r="K19" s="4"/>
      <c r="L19" s="609"/>
      <c r="M19" s="4"/>
      <c r="N19" s="4"/>
      <c r="O19" s="609"/>
      <c r="P19" s="4"/>
      <c r="Q19" s="4"/>
      <c r="R19" s="609"/>
      <c r="S19" s="104"/>
      <c r="T19" s="104"/>
      <c r="U19" s="609"/>
      <c r="V19" s="610"/>
      <c r="W19" s="104"/>
      <c r="X19" s="609"/>
      <c r="Y19" s="612"/>
      <c r="Z19" s="413"/>
      <c r="AA19" s="93"/>
      <c r="AB19" s="98">
        <f t="shared" si="0"/>
        <v>0</v>
      </c>
    </row>
    <row r="20" spans="1:28" x14ac:dyDescent="0.25">
      <c r="A20" s="621">
        <v>14</v>
      </c>
      <c r="B20" s="621"/>
      <c r="C20" s="621"/>
      <c r="D20" s="621"/>
      <c r="E20" s="621"/>
      <c r="F20" s="13"/>
      <c r="G20" s="4"/>
      <c r="H20" s="4"/>
      <c r="I20" s="609"/>
      <c r="J20" s="4"/>
      <c r="K20" s="4"/>
      <c r="L20" s="609"/>
      <c r="M20" s="4"/>
      <c r="N20" s="4"/>
      <c r="O20" s="609"/>
      <c r="P20" s="4"/>
      <c r="Q20" s="4"/>
      <c r="R20" s="609"/>
      <c r="S20" s="104"/>
      <c r="T20" s="104"/>
      <c r="U20" s="609"/>
      <c r="V20" s="610"/>
      <c r="W20" s="104"/>
      <c r="X20" s="609"/>
      <c r="Y20" s="612"/>
      <c r="Z20" s="413"/>
      <c r="AA20" s="93"/>
      <c r="AB20" s="98">
        <f t="shared" si="0"/>
        <v>0</v>
      </c>
    </row>
  </sheetData>
  <autoFilter ref="B6:AB6">
    <sortState ref="B7:AB9">
      <sortCondition descending="1" ref="I6"/>
    </sortState>
  </autoFilter>
  <sortState ref="B7:AB20">
    <sortCondition descending="1" ref="AB7:AB20"/>
  </sortState>
  <mergeCells count="10">
    <mergeCell ref="B1:AB1"/>
    <mergeCell ref="B2:AB2"/>
    <mergeCell ref="G5:I5"/>
    <mergeCell ref="J5:L5"/>
    <mergeCell ref="M5:O5"/>
    <mergeCell ref="P5:R5"/>
    <mergeCell ref="Y5:AA5"/>
    <mergeCell ref="B3:AB3"/>
    <mergeCell ref="S5:U5"/>
    <mergeCell ref="V5:X5"/>
  </mergeCells>
  <printOptions horizontalCentered="1"/>
  <pageMargins left="0.43307086614173229" right="0.43307086614173229" top="1.2204724409448819" bottom="0.74803149606299213" header="0.11811023622047245" footer="0.31496062992125984"/>
  <pageSetup paperSize="9" scale="62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opLeftCell="H3" zoomScaleNormal="100" workbookViewId="0">
      <selection activeCell="X7" activeCellId="2" sqref="I7 R7 X7"/>
    </sheetView>
  </sheetViews>
  <sheetFormatPr defaultRowHeight="15" x14ac:dyDescent="0.25"/>
  <cols>
    <col min="1" max="1" width="3.7109375" customWidth="1"/>
    <col min="2" max="2" width="20.7109375" style="147" customWidth="1"/>
    <col min="3" max="3" width="14" bestFit="1" customWidth="1"/>
    <col min="4" max="4" width="14.42578125" customWidth="1"/>
    <col min="5" max="5" width="21.28515625" customWidth="1"/>
    <col min="6" max="6" width="19" style="147" customWidth="1"/>
    <col min="7" max="7" width="6.140625" customWidth="1"/>
    <col min="8" max="8" width="6.42578125" customWidth="1"/>
    <col min="9" max="9" width="7" customWidth="1"/>
    <col min="10" max="10" width="6.7109375" customWidth="1"/>
    <col min="11" max="12" width="7" customWidth="1"/>
    <col min="13" max="13" width="6" customWidth="1"/>
    <col min="14" max="14" width="6.140625" customWidth="1"/>
    <col min="15" max="15" width="7" customWidth="1"/>
    <col min="16" max="16" width="6.28515625" customWidth="1"/>
    <col min="17" max="17" width="6.85546875" customWidth="1"/>
    <col min="18" max="18" width="7" customWidth="1"/>
    <col min="19" max="19" width="5.7109375" customWidth="1"/>
    <col min="20" max="20" width="6.140625" customWidth="1"/>
    <col min="21" max="21" width="7" customWidth="1"/>
    <col min="22" max="22" width="6.28515625" customWidth="1"/>
    <col min="23" max="23" width="5.85546875" customWidth="1"/>
    <col min="24" max="24" width="7" customWidth="1"/>
    <col min="25" max="25" width="6" customWidth="1"/>
    <col min="26" max="26" width="5.7109375" customWidth="1"/>
    <col min="27" max="27" width="7" customWidth="1"/>
    <col min="28" max="28" width="6.140625" customWidth="1"/>
    <col min="29" max="29" width="6" customWidth="1"/>
    <col min="30" max="36" width="7" customWidth="1"/>
    <col min="37" max="37" width="9.28515625" customWidth="1"/>
  </cols>
  <sheetData>
    <row r="1" spans="1:37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</row>
    <row r="2" spans="1:37" ht="28.5" x14ac:dyDescent="0.45">
      <c r="B2" s="689" t="s">
        <v>8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</row>
    <row r="3" spans="1:37" ht="28.5" x14ac:dyDescent="0.45">
      <c r="B3" s="708" t="s">
        <v>60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</row>
    <row r="4" spans="1:37" ht="15.75" thickBot="1" x14ac:dyDescent="0.3"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7" ht="27.75" customHeight="1" thickBot="1" x14ac:dyDescent="0.3">
      <c r="B5" s="148"/>
      <c r="C5" s="1"/>
      <c r="D5" s="1"/>
      <c r="E5" s="1"/>
      <c r="F5" s="148"/>
      <c r="G5" s="690" t="s">
        <v>81</v>
      </c>
      <c r="H5" s="691"/>
      <c r="I5" s="692"/>
      <c r="J5" s="690" t="s">
        <v>96</v>
      </c>
      <c r="K5" s="691"/>
      <c r="L5" s="692"/>
      <c r="M5" s="690" t="s">
        <v>120</v>
      </c>
      <c r="N5" s="691"/>
      <c r="O5" s="692"/>
      <c r="P5" s="690" t="s">
        <v>168</v>
      </c>
      <c r="Q5" s="691"/>
      <c r="R5" s="692"/>
      <c r="S5" s="696" t="s">
        <v>180</v>
      </c>
      <c r="T5" s="697"/>
      <c r="U5" s="698"/>
      <c r="V5" s="696" t="s">
        <v>273</v>
      </c>
      <c r="W5" s="697"/>
      <c r="X5" s="698"/>
      <c r="Y5" s="696"/>
      <c r="Z5" s="697"/>
      <c r="AA5" s="698"/>
      <c r="AB5" s="696"/>
      <c r="AC5" s="697"/>
      <c r="AD5" s="698"/>
      <c r="AE5" s="696"/>
      <c r="AF5" s="697"/>
      <c r="AG5" s="698"/>
      <c r="AH5" s="693"/>
      <c r="AI5" s="706"/>
      <c r="AJ5" s="707"/>
      <c r="AK5" s="110" t="s">
        <v>0</v>
      </c>
    </row>
    <row r="6" spans="1:37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130">
        <v>45731</v>
      </c>
      <c r="H6" s="131">
        <v>45732</v>
      </c>
      <c r="I6" s="14" t="s">
        <v>6</v>
      </c>
      <c r="J6" s="130"/>
      <c r="K6" s="131"/>
      <c r="L6" s="85" t="s">
        <v>6</v>
      </c>
      <c r="M6" s="130"/>
      <c r="N6" s="131"/>
      <c r="O6" s="14" t="s">
        <v>6</v>
      </c>
      <c r="P6" s="130"/>
      <c r="Q6" s="131"/>
      <c r="R6" s="85" t="s">
        <v>6</v>
      </c>
      <c r="S6" s="130"/>
      <c r="T6" s="131"/>
      <c r="U6" s="85" t="s">
        <v>6</v>
      </c>
      <c r="V6" s="264"/>
      <c r="W6" s="265"/>
      <c r="X6" s="266" t="s">
        <v>6</v>
      </c>
      <c r="Y6" s="130"/>
      <c r="Z6" s="131"/>
      <c r="AA6" s="14" t="s">
        <v>6</v>
      </c>
      <c r="AB6" s="130">
        <v>45458</v>
      </c>
      <c r="AC6" s="131">
        <v>45459</v>
      </c>
      <c r="AD6" s="14" t="s">
        <v>6</v>
      </c>
      <c r="AE6" s="130">
        <v>45472</v>
      </c>
      <c r="AF6" s="131">
        <v>6</v>
      </c>
      <c r="AG6" s="14" t="s">
        <v>6</v>
      </c>
      <c r="AH6" s="267">
        <v>45549</v>
      </c>
      <c r="AI6" s="268">
        <v>45550</v>
      </c>
      <c r="AJ6" s="215"/>
      <c r="AK6" s="111"/>
    </row>
    <row r="7" spans="1:37" x14ac:dyDescent="0.25">
      <c r="A7">
        <v>1</v>
      </c>
      <c r="B7" s="4" t="s">
        <v>75</v>
      </c>
      <c r="C7" s="4" t="s">
        <v>78</v>
      </c>
      <c r="D7" s="4" t="s">
        <v>79</v>
      </c>
      <c r="E7" s="4" t="s">
        <v>77</v>
      </c>
      <c r="F7" s="4" t="s">
        <v>80</v>
      </c>
      <c r="G7" s="232">
        <v>18</v>
      </c>
      <c r="H7" s="226" t="s">
        <v>47</v>
      </c>
      <c r="I7" s="46">
        <v>18</v>
      </c>
      <c r="J7" s="225" t="s">
        <v>49</v>
      </c>
      <c r="K7" s="226">
        <v>12.11</v>
      </c>
      <c r="L7" s="46">
        <f>K7</f>
        <v>12.11</v>
      </c>
      <c r="M7" s="225"/>
      <c r="N7" s="226"/>
      <c r="O7" s="46"/>
      <c r="P7" s="225">
        <v>15.63</v>
      </c>
      <c r="Q7" s="226">
        <v>11.88</v>
      </c>
      <c r="R7" s="46">
        <f>P7+Q7</f>
        <v>27.51</v>
      </c>
      <c r="S7" s="225"/>
      <c r="T7" s="226"/>
      <c r="U7" s="46"/>
      <c r="V7" s="225">
        <v>21.88</v>
      </c>
      <c r="W7" s="226">
        <v>7.84</v>
      </c>
      <c r="X7" s="227">
        <f>W7+V7</f>
        <v>29.72</v>
      </c>
      <c r="Y7" s="4"/>
      <c r="Z7" s="4"/>
      <c r="AA7" s="46"/>
      <c r="AB7" s="225"/>
      <c r="AC7" s="226"/>
      <c r="AD7" s="46"/>
      <c r="AE7" s="165"/>
      <c r="AF7" s="184"/>
      <c r="AG7" s="46"/>
      <c r="AH7" s="270"/>
      <c r="AI7" s="258"/>
      <c r="AJ7" s="143"/>
      <c r="AK7" s="233">
        <f>R7+X7+I7</f>
        <v>75.23</v>
      </c>
    </row>
    <row r="8" spans="1:37" x14ac:dyDescent="0.25">
      <c r="A8">
        <v>2</v>
      </c>
      <c r="B8" s="4" t="s">
        <v>61</v>
      </c>
      <c r="C8" s="4" t="s">
        <v>62</v>
      </c>
      <c r="D8" s="4" t="s">
        <v>65</v>
      </c>
      <c r="E8" s="90"/>
      <c r="F8" t="s">
        <v>224</v>
      </c>
      <c r="G8" s="4"/>
      <c r="H8" s="103"/>
      <c r="I8" s="46"/>
      <c r="J8" s="228"/>
      <c r="K8" s="224"/>
      <c r="L8" s="46"/>
      <c r="M8" s="225"/>
      <c r="N8" s="226"/>
      <c r="O8" s="46"/>
      <c r="P8" s="6"/>
      <c r="Q8" s="4"/>
      <c r="R8" s="46"/>
      <c r="S8" s="225">
        <v>16.559999999999999</v>
      </c>
      <c r="T8" s="4">
        <v>3.42</v>
      </c>
      <c r="U8" s="46">
        <f>S8+T8</f>
        <v>19.979999999999997</v>
      </c>
      <c r="V8" s="225">
        <v>15.63</v>
      </c>
      <c r="W8" s="226">
        <v>9</v>
      </c>
      <c r="X8" s="227">
        <f>W8+V8</f>
        <v>24.630000000000003</v>
      </c>
      <c r="Y8" s="226"/>
      <c r="Z8" s="226"/>
      <c r="AA8" s="46"/>
      <c r="AB8" s="225"/>
      <c r="AC8" s="226"/>
      <c r="AD8" s="46"/>
      <c r="AE8" s="185"/>
      <c r="AF8" s="184"/>
      <c r="AG8" s="46"/>
      <c r="AH8" s="270"/>
      <c r="AI8" s="258"/>
      <c r="AJ8" s="143"/>
      <c r="AK8" s="233">
        <f>U8+X8+AA8+AD8+AG8+AJ8</f>
        <v>44.61</v>
      </c>
    </row>
    <row r="9" spans="1:37" x14ac:dyDescent="0.25">
      <c r="A9">
        <v>3</v>
      </c>
      <c r="B9" s="4" t="s">
        <v>217</v>
      </c>
      <c r="C9" s="4" t="s">
        <v>218</v>
      </c>
      <c r="D9" s="4" t="s">
        <v>38</v>
      </c>
      <c r="E9" s="4"/>
      <c r="F9" s="4" t="s">
        <v>219</v>
      </c>
      <c r="G9" s="271"/>
      <c r="H9" s="675"/>
      <c r="I9" s="46"/>
      <c r="J9" s="228"/>
      <c r="K9" s="224"/>
      <c r="L9" s="46"/>
      <c r="M9" s="225"/>
      <c r="N9" s="226"/>
      <c r="O9" s="46"/>
      <c r="P9" s="6"/>
      <c r="Q9" s="4"/>
      <c r="R9" s="46"/>
      <c r="S9" s="225">
        <v>16.940000000000001</v>
      </c>
      <c r="T9" s="4">
        <v>13.2</v>
      </c>
      <c r="U9" s="46">
        <f>S9+T9</f>
        <v>30.14</v>
      </c>
      <c r="V9" s="225">
        <v>21.31</v>
      </c>
      <c r="W9" s="226">
        <v>13.2</v>
      </c>
      <c r="X9" s="46">
        <f>W9+V9</f>
        <v>34.51</v>
      </c>
      <c r="Y9" s="225"/>
      <c r="Z9" s="226"/>
      <c r="AA9" s="46"/>
      <c r="AB9" s="225"/>
      <c r="AC9" s="226"/>
      <c r="AD9" s="46"/>
      <c r="AE9" s="185"/>
      <c r="AF9" s="184"/>
      <c r="AG9" s="46"/>
      <c r="AH9" s="270"/>
      <c r="AI9" s="258"/>
      <c r="AJ9" s="143"/>
      <c r="AK9" s="233">
        <f>AG9+AD9+AJ9+X9+R9+O9</f>
        <v>34.51</v>
      </c>
    </row>
    <row r="10" spans="1:37" x14ac:dyDescent="0.25">
      <c r="A10">
        <v>4</v>
      </c>
      <c r="B10" s="4" t="s">
        <v>56</v>
      </c>
      <c r="C10" s="4" t="s">
        <v>259</v>
      </c>
      <c r="D10" s="4" t="s">
        <v>79</v>
      </c>
      <c r="E10" s="4"/>
      <c r="F10" s="4" t="s">
        <v>260</v>
      </c>
      <c r="G10" s="271"/>
      <c r="H10" s="103"/>
      <c r="I10" s="46"/>
      <c r="J10" s="228"/>
      <c r="K10" s="224"/>
      <c r="L10" s="46"/>
      <c r="M10" s="225"/>
      <c r="N10" s="226"/>
      <c r="O10" s="46"/>
      <c r="P10" s="228"/>
      <c r="Q10" s="224"/>
      <c r="R10" s="46"/>
      <c r="S10" s="102"/>
      <c r="T10" s="103"/>
      <c r="U10" s="46"/>
      <c r="V10" s="225">
        <v>20.94</v>
      </c>
      <c r="W10" s="226">
        <v>12.98</v>
      </c>
      <c r="X10" s="46">
        <f>W10+V10</f>
        <v>33.92</v>
      </c>
      <c r="Y10" s="225"/>
      <c r="Z10" s="226"/>
      <c r="AA10" s="46"/>
      <c r="AB10" s="225"/>
      <c r="AC10" s="226"/>
      <c r="AD10" s="46"/>
      <c r="AE10" s="185"/>
      <c r="AF10" s="184"/>
      <c r="AG10" s="46"/>
      <c r="AH10" s="270"/>
      <c r="AI10" s="258"/>
      <c r="AJ10" s="143"/>
      <c r="AK10" s="233">
        <f>U10+X10+AA10+AD10+AG10+AJ10</f>
        <v>33.92</v>
      </c>
    </row>
    <row r="11" spans="1:37" x14ac:dyDescent="0.25">
      <c r="A11">
        <v>5</v>
      </c>
      <c r="B11" s="4" t="s">
        <v>124</v>
      </c>
      <c r="C11" s="4" t="s">
        <v>125</v>
      </c>
      <c r="D11" s="4" t="s">
        <v>126</v>
      </c>
      <c r="E11" s="4"/>
      <c r="F11" s="4" t="s">
        <v>127</v>
      </c>
      <c r="G11" s="271"/>
      <c r="H11" s="103"/>
      <c r="I11" s="46"/>
      <c r="J11" s="228"/>
      <c r="K11" s="224"/>
      <c r="L11" s="46"/>
      <c r="M11" s="225">
        <v>19.63</v>
      </c>
      <c r="N11" s="226">
        <v>13.2</v>
      </c>
      <c r="O11" s="227">
        <f>N11+M11</f>
        <v>32.83</v>
      </c>
      <c r="P11" s="224"/>
      <c r="Q11" s="224"/>
      <c r="R11" s="227"/>
      <c r="S11" s="228"/>
      <c r="T11" s="224"/>
      <c r="U11" s="46"/>
      <c r="V11" s="225"/>
      <c r="W11" s="226"/>
      <c r="X11" s="46"/>
      <c r="Y11" s="6"/>
      <c r="Z11" s="4"/>
      <c r="AA11" s="46"/>
      <c r="AB11" s="225"/>
      <c r="AC11" s="226"/>
      <c r="AD11" s="46"/>
      <c r="AE11" s="185"/>
      <c r="AF11" s="184"/>
      <c r="AG11" s="46"/>
      <c r="AH11" s="270"/>
      <c r="AI11" s="258"/>
      <c r="AJ11" s="143"/>
      <c r="AK11" s="233">
        <f>AG11+AD11+AJ11+X11+R11+O11</f>
        <v>32.83</v>
      </c>
    </row>
    <row r="12" spans="1:37" ht="17.25" customHeight="1" x14ac:dyDescent="0.25">
      <c r="A12">
        <v>6</v>
      </c>
      <c r="B12" s="4" t="s">
        <v>261</v>
      </c>
      <c r="C12" s="4" t="s">
        <v>262</v>
      </c>
      <c r="D12" s="4" t="s">
        <v>263</v>
      </c>
      <c r="E12" s="4"/>
      <c r="F12" s="4" t="s">
        <v>264</v>
      </c>
      <c r="G12" s="271"/>
      <c r="H12" s="103"/>
      <c r="I12" s="46"/>
      <c r="J12" s="228"/>
      <c r="K12" s="224"/>
      <c r="L12" s="46"/>
      <c r="M12" s="225"/>
      <c r="N12" s="226"/>
      <c r="O12" s="227"/>
      <c r="P12" s="224"/>
      <c r="Q12" s="224"/>
      <c r="R12" s="227"/>
      <c r="S12" s="228"/>
      <c r="T12" s="224"/>
      <c r="U12" s="46"/>
      <c r="V12" s="225">
        <v>18.88</v>
      </c>
      <c r="W12" s="226">
        <v>12.76</v>
      </c>
      <c r="X12" s="46">
        <f>W12+V12</f>
        <v>31.64</v>
      </c>
      <c r="Y12" s="225"/>
      <c r="Z12" s="226"/>
      <c r="AA12" s="46"/>
      <c r="AB12" s="225"/>
      <c r="AC12" s="226"/>
      <c r="AD12" s="46"/>
      <c r="AE12" s="185"/>
      <c r="AF12" s="184"/>
      <c r="AG12" s="46"/>
      <c r="AH12" s="270"/>
      <c r="AI12" s="258"/>
      <c r="AJ12" s="143"/>
      <c r="AK12" s="233">
        <f>AG12+AD12+AJ12+X12+R12+O12</f>
        <v>31.64</v>
      </c>
    </row>
    <row r="13" spans="1:37" x14ac:dyDescent="0.25">
      <c r="A13">
        <v>7</v>
      </c>
      <c r="B13" s="4" t="s">
        <v>75</v>
      </c>
      <c r="C13" s="4" t="s">
        <v>265</v>
      </c>
      <c r="D13" s="4" t="s">
        <v>129</v>
      </c>
      <c r="E13" s="4"/>
      <c r="F13" s="4" t="s">
        <v>266</v>
      </c>
      <c r="G13" s="13"/>
      <c r="H13" s="4"/>
      <c r="I13" s="672"/>
      <c r="J13" s="6"/>
      <c r="K13" s="4"/>
      <c r="L13" s="46"/>
      <c r="M13" s="225"/>
      <c r="N13" s="226"/>
      <c r="O13" s="227"/>
      <c r="P13" s="224"/>
      <c r="Q13" s="224"/>
      <c r="R13" s="227"/>
      <c r="S13" s="102"/>
      <c r="T13" s="103"/>
      <c r="U13" s="46"/>
      <c r="V13" s="225">
        <v>20.88</v>
      </c>
      <c r="W13" s="226">
        <v>7.7</v>
      </c>
      <c r="X13" s="46">
        <f>W13+V13</f>
        <v>28.58</v>
      </c>
      <c r="Y13" s="225"/>
      <c r="Z13" s="226"/>
      <c r="AA13" s="46"/>
      <c r="AB13" s="225"/>
      <c r="AC13" s="226"/>
      <c r="AD13" s="46"/>
      <c r="AE13" s="185"/>
      <c r="AF13" s="184"/>
      <c r="AG13" s="46"/>
      <c r="AH13" s="270"/>
      <c r="AI13" s="258"/>
      <c r="AJ13" s="143"/>
      <c r="AK13" s="233">
        <f>AG13+AD13+AJ13+X13+R13+O13</f>
        <v>28.58</v>
      </c>
    </row>
    <row r="14" spans="1:37" x14ac:dyDescent="0.25">
      <c r="A14">
        <v>8</v>
      </c>
      <c r="B14" s="4" t="s">
        <v>217</v>
      </c>
      <c r="C14" s="4" t="s">
        <v>267</v>
      </c>
      <c r="D14" s="4" t="s">
        <v>268</v>
      </c>
      <c r="E14" s="4" t="s">
        <v>258</v>
      </c>
      <c r="F14" s="4" t="s">
        <v>269</v>
      </c>
      <c r="G14" s="13"/>
      <c r="H14" s="4"/>
      <c r="I14" s="672"/>
      <c r="J14" s="6"/>
      <c r="K14" s="4"/>
      <c r="L14" s="46"/>
      <c r="M14" s="225"/>
      <c r="N14" s="226"/>
      <c r="O14" s="227"/>
      <c r="P14" s="224"/>
      <c r="Q14" s="224"/>
      <c r="R14" s="227"/>
      <c r="S14" s="228"/>
      <c r="T14" s="224"/>
      <c r="U14" s="46"/>
      <c r="V14" s="225">
        <v>14.75</v>
      </c>
      <c r="W14" s="226">
        <v>12.54</v>
      </c>
      <c r="X14" s="46">
        <f>W14+V14</f>
        <v>27.29</v>
      </c>
      <c r="Y14" s="225"/>
      <c r="Z14" s="226"/>
      <c r="AA14" s="46"/>
      <c r="AB14" s="225"/>
      <c r="AC14" s="226"/>
      <c r="AD14" s="46"/>
      <c r="AE14" s="185"/>
      <c r="AF14" s="184"/>
      <c r="AG14" s="46"/>
      <c r="AH14" s="270"/>
      <c r="AI14" s="258"/>
      <c r="AJ14" s="143"/>
      <c r="AK14" s="233">
        <f>AG14+AD14+AJ14+X14+R14+O14</f>
        <v>27.29</v>
      </c>
    </row>
    <row r="15" spans="1:37" x14ac:dyDescent="0.25">
      <c r="A15">
        <v>9</v>
      </c>
      <c r="B15" s="4" t="s">
        <v>61</v>
      </c>
      <c r="C15" s="4" t="s">
        <v>221</v>
      </c>
      <c r="D15" s="4" t="s">
        <v>222</v>
      </c>
      <c r="E15" s="4" t="s">
        <v>63</v>
      </c>
      <c r="F15" s="4" t="s">
        <v>223</v>
      </c>
      <c r="G15" s="271"/>
      <c r="H15" s="103"/>
      <c r="I15" s="46"/>
      <c r="J15" s="228"/>
      <c r="K15" s="224"/>
      <c r="L15" s="46"/>
      <c r="M15" s="225"/>
      <c r="N15" s="226"/>
      <c r="O15" s="227"/>
      <c r="P15" s="4"/>
      <c r="Q15" s="4"/>
      <c r="R15" s="227"/>
      <c r="S15" s="225">
        <v>18.25</v>
      </c>
      <c r="T15" s="4">
        <v>8.1199999999999992</v>
      </c>
      <c r="U15" s="46">
        <f>S15+T15</f>
        <v>26.369999999999997</v>
      </c>
      <c r="V15" s="225"/>
      <c r="W15" s="226"/>
      <c r="X15" s="46"/>
      <c r="Y15" s="225"/>
      <c r="Z15" s="226"/>
      <c r="AA15" s="46"/>
      <c r="AB15" s="225"/>
      <c r="AC15" s="226"/>
      <c r="AD15" s="46"/>
      <c r="AE15" s="185"/>
      <c r="AF15" s="184"/>
      <c r="AG15" s="46"/>
      <c r="AH15" s="270"/>
      <c r="AI15" s="258"/>
      <c r="AJ15" s="143"/>
      <c r="AK15" s="233">
        <f>U15+X15+AA15+AD15+AG15+AJ15</f>
        <v>26.369999999999997</v>
      </c>
    </row>
    <row r="16" spans="1:37" ht="18" customHeight="1" x14ac:dyDescent="0.25">
      <c r="A16">
        <v>10</v>
      </c>
      <c r="B16" s="4" t="s">
        <v>61</v>
      </c>
      <c r="C16" s="4" t="s">
        <v>62</v>
      </c>
      <c r="D16" s="4" t="s">
        <v>44</v>
      </c>
      <c r="E16" s="4" t="s">
        <v>63</v>
      </c>
      <c r="F16" s="4" t="s">
        <v>220</v>
      </c>
      <c r="G16" s="271"/>
      <c r="H16" s="103"/>
      <c r="I16" s="46"/>
      <c r="J16" s="228"/>
      <c r="K16" s="224"/>
      <c r="L16" s="46"/>
      <c r="M16" s="225"/>
      <c r="N16" s="226"/>
      <c r="O16" s="46"/>
      <c r="P16" s="6"/>
      <c r="Q16" s="4"/>
      <c r="R16" s="46"/>
      <c r="S16" s="225">
        <v>17</v>
      </c>
      <c r="T16" s="4">
        <v>12.98</v>
      </c>
      <c r="U16" s="46">
        <f>S16+T16</f>
        <v>29.98</v>
      </c>
      <c r="V16" s="225">
        <v>14.38</v>
      </c>
      <c r="W16" s="226">
        <v>7.56</v>
      </c>
      <c r="X16" s="46">
        <f>W16+V16</f>
        <v>21.94</v>
      </c>
      <c r="Y16" s="225"/>
      <c r="Z16" s="226"/>
      <c r="AA16" s="46"/>
      <c r="AB16" s="225"/>
      <c r="AC16" s="226"/>
      <c r="AD16" s="46"/>
      <c r="AE16" s="185"/>
      <c r="AF16" s="184"/>
      <c r="AG16" s="46"/>
      <c r="AH16" s="270"/>
      <c r="AI16" s="258"/>
      <c r="AJ16" s="143"/>
      <c r="AK16" s="233">
        <f>AG16+AD16+AJ16+X16+R16+O16</f>
        <v>21.94</v>
      </c>
    </row>
    <row r="17" spans="1:37" x14ac:dyDescent="0.25">
      <c r="A17">
        <v>11</v>
      </c>
      <c r="B17" s="4" t="s">
        <v>181</v>
      </c>
      <c r="C17" s="4" t="s">
        <v>270</v>
      </c>
      <c r="D17" s="4" t="s">
        <v>271</v>
      </c>
      <c r="E17" s="4"/>
      <c r="F17" s="4" t="s">
        <v>272</v>
      </c>
      <c r="G17" s="13"/>
      <c r="H17" s="4"/>
      <c r="I17" s="672"/>
      <c r="J17" s="6"/>
      <c r="K17" s="4"/>
      <c r="L17" s="46"/>
      <c r="M17" s="225"/>
      <c r="N17" s="226"/>
      <c r="O17" s="46"/>
      <c r="P17" s="228"/>
      <c r="Q17" s="224"/>
      <c r="R17" s="46"/>
      <c r="S17" s="228"/>
      <c r="T17" s="224"/>
      <c r="U17" s="46"/>
      <c r="V17" s="225">
        <v>18.25</v>
      </c>
      <c r="W17" s="226">
        <v>1.06</v>
      </c>
      <c r="X17" s="46">
        <f>W17+V17</f>
        <v>19.309999999999999</v>
      </c>
      <c r="Y17" s="226"/>
      <c r="Z17" s="226"/>
      <c r="AA17" s="224"/>
      <c r="AB17" s="229"/>
      <c r="AC17" s="226"/>
      <c r="AD17" s="46"/>
      <c r="AE17" s="185"/>
      <c r="AF17" s="184"/>
      <c r="AG17" s="46"/>
      <c r="AH17" s="270"/>
      <c r="AI17" s="258"/>
      <c r="AJ17" s="143"/>
      <c r="AK17" s="233">
        <f>AG17+AD17+AJ17+X17+R17+O17</f>
        <v>19.309999999999999</v>
      </c>
    </row>
    <row r="18" spans="1:37" ht="16.899999999999999" customHeight="1" x14ac:dyDescent="0.25">
      <c r="A18">
        <v>12</v>
      </c>
      <c r="B18" s="4" t="s">
        <v>217</v>
      </c>
      <c r="C18" s="4" t="s">
        <v>225</v>
      </c>
      <c r="D18" s="4" t="s">
        <v>187</v>
      </c>
      <c r="E18" s="4"/>
      <c r="F18" s="4" t="s">
        <v>226</v>
      </c>
      <c r="G18" s="4"/>
      <c r="H18" s="4"/>
      <c r="I18" s="224"/>
      <c r="J18" s="224"/>
      <c r="K18" s="224"/>
      <c r="L18" s="46"/>
      <c r="M18" s="225"/>
      <c r="N18" s="226"/>
      <c r="O18" s="46"/>
      <c r="P18" s="6"/>
      <c r="Q18" s="4"/>
      <c r="R18" s="46"/>
      <c r="S18" s="225">
        <v>14.56</v>
      </c>
      <c r="T18" s="4">
        <v>1.1200000000000001</v>
      </c>
      <c r="U18" s="46">
        <f>S18+T18</f>
        <v>15.68</v>
      </c>
      <c r="V18" s="225"/>
      <c r="W18" s="226"/>
      <c r="X18" s="46"/>
      <c r="Y18" s="225"/>
      <c r="Z18" s="226"/>
      <c r="AA18" s="46"/>
      <c r="AB18" s="225"/>
      <c r="AC18" s="226"/>
      <c r="AD18" s="46"/>
      <c r="AE18" s="185"/>
      <c r="AF18" s="184"/>
      <c r="AG18" s="46"/>
      <c r="AH18" s="270"/>
      <c r="AI18" s="258"/>
      <c r="AJ18" s="143"/>
      <c r="AK18" s="233">
        <f>U18+X18+AA18+AD18+AG18+AJ18</f>
        <v>15.68</v>
      </c>
    </row>
    <row r="19" spans="1:37" x14ac:dyDescent="0.25">
      <c r="A19">
        <v>13</v>
      </c>
      <c r="B19" s="4" t="s">
        <v>116</v>
      </c>
      <c r="C19" s="4" t="s">
        <v>117</v>
      </c>
      <c r="D19" s="4" t="s">
        <v>118</v>
      </c>
      <c r="E19" s="4"/>
      <c r="F19" s="4" t="s">
        <v>119</v>
      </c>
      <c r="G19" s="4"/>
      <c r="H19" s="4"/>
      <c r="I19" s="224"/>
      <c r="J19" s="224"/>
      <c r="K19" s="224"/>
      <c r="L19" s="46"/>
      <c r="M19" s="225">
        <v>19.309999999999999</v>
      </c>
      <c r="N19" s="226">
        <v>0</v>
      </c>
      <c r="O19" s="46">
        <v>19.309999999999999</v>
      </c>
      <c r="P19" s="228"/>
      <c r="Q19" s="224"/>
      <c r="R19" s="46"/>
      <c r="S19" s="228"/>
      <c r="T19" s="224"/>
      <c r="U19" s="46"/>
      <c r="V19" s="225"/>
      <c r="W19" s="226"/>
      <c r="X19" s="46"/>
      <c r="Y19" s="6"/>
      <c r="Z19" s="4"/>
      <c r="AA19" s="46"/>
      <c r="AB19" s="225"/>
      <c r="AC19" s="226"/>
      <c r="AD19" s="46"/>
      <c r="AE19" s="185"/>
      <c r="AF19" s="184"/>
      <c r="AG19" s="46"/>
      <c r="AH19" s="270"/>
      <c r="AI19" s="258"/>
      <c r="AJ19" s="143"/>
      <c r="AK19" s="233">
        <f>U19+X19+AA19+AD19+AG19+AJ19</f>
        <v>0</v>
      </c>
    </row>
    <row r="20" spans="1:37" ht="15.6" customHeight="1" x14ac:dyDescent="0.25">
      <c r="A20">
        <v>14</v>
      </c>
      <c r="B20" s="4" t="s">
        <v>116</v>
      </c>
      <c r="C20" s="4" t="s">
        <v>121</v>
      </c>
      <c r="D20" s="4" t="s">
        <v>122</v>
      </c>
      <c r="E20" s="4"/>
      <c r="F20" s="4" t="s">
        <v>123</v>
      </c>
      <c r="G20" s="103"/>
      <c r="H20" s="4"/>
      <c r="I20" s="224"/>
      <c r="J20" s="224"/>
      <c r="K20" s="224"/>
      <c r="L20" s="46"/>
      <c r="M20" s="225">
        <v>0</v>
      </c>
      <c r="N20" s="226"/>
      <c r="O20" s="46"/>
      <c r="P20" s="228"/>
      <c r="Q20" s="224"/>
      <c r="R20" s="46"/>
      <c r="S20" s="228"/>
      <c r="T20" s="224"/>
      <c r="U20" s="46"/>
      <c r="V20" s="225"/>
      <c r="W20" s="226"/>
      <c r="X20" s="46"/>
      <c r="Y20" s="4"/>
      <c r="Z20" s="4"/>
      <c r="AA20" s="46"/>
      <c r="AB20" s="225"/>
      <c r="AC20" s="226"/>
      <c r="AD20" s="46"/>
      <c r="AE20" s="6"/>
      <c r="AF20" s="184"/>
      <c r="AG20" s="46"/>
      <c r="AH20" s="270"/>
      <c r="AI20" s="258"/>
      <c r="AJ20" s="143"/>
      <c r="AK20" s="233">
        <f>U20+X20+AA20+AD20+AG20+AJ20</f>
        <v>0</v>
      </c>
    </row>
    <row r="21" spans="1:37" x14ac:dyDescent="0.25">
      <c r="A21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6"/>
      <c r="M21" s="225"/>
      <c r="N21" s="226"/>
      <c r="O21" s="46"/>
      <c r="P21" s="228"/>
      <c r="Q21" s="224"/>
      <c r="R21" s="46"/>
      <c r="S21" s="102"/>
      <c r="T21" s="103"/>
      <c r="U21" s="46"/>
      <c r="V21" s="225"/>
      <c r="W21" s="226"/>
      <c r="X21" s="46"/>
      <c r="Y21" s="225"/>
      <c r="Z21" s="226"/>
      <c r="AA21" s="46"/>
      <c r="AB21" s="225"/>
      <c r="AC21" s="226"/>
      <c r="AD21" s="46"/>
      <c r="AE21" s="185"/>
      <c r="AF21" s="184"/>
      <c r="AG21" s="46"/>
      <c r="AH21" s="270"/>
      <c r="AI21" s="258"/>
      <c r="AJ21" s="143"/>
      <c r="AK21" s="233">
        <f t="shared" ref="AK21:AK23" si="0">AG21+AD21+AJ21+X21+R21+O21</f>
        <v>0</v>
      </c>
    </row>
    <row r="22" spans="1:37" x14ac:dyDescent="0.25">
      <c r="A22">
        <v>16</v>
      </c>
      <c r="B22" s="272"/>
      <c r="C22" s="4"/>
      <c r="D22" s="4"/>
      <c r="E22" s="4"/>
      <c r="F22" s="272"/>
      <c r="G22" s="4"/>
      <c r="H22" s="4"/>
      <c r="I22" s="4"/>
      <c r="J22" s="4"/>
      <c r="K22" s="4"/>
      <c r="L22" s="46"/>
      <c r="M22" s="225"/>
      <c r="N22" s="226"/>
      <c r="O22" s="46"/>
      <c r="P22" s="228"/>
      <c r="Q22" s="224"/>
      <c r="R22" s="46"/>
      <c r="S22" s="228"/>
      <c r="T22" s="224"/>
      <c r="U22" s="46"/>
      <c r="V22" s="225"/>
      <c r="W22" s="226"/>
      <c r="X22" s="46"/>
      <c r="Y22" s="225"/>
      <c r="Z22" s="226"/>
      <c r="AA22" s="46"/>
      <c r="AB22" s="225"/>
      <c r="AC22" s="226"/>
      <c r="AD22" s="46"/>
      <c r="AE22" s="185"/>
      <c r="AF22" s="184"/>
      <c r="AG22" s="46"/>
      <c r="AH22" s="270"/>
      <c r="AI22" s="258"/>
      <c r="AJ22" s="143"/>
      <c r="AK22" s="233">
        <f t="shared" si="0"/>
        <v>0</v>
      </c>
    </row>
    <row r="23" spans="1:37" x14ac:dyDescent="0.25">
      <c r="A23">
        <v>17</v>
      </c>
      <c r="B23" s="272"/>
      <c r="C23" s="4"/>
      <c r="D23" s="4"/>
      <c r="E23" s="4"/>
      <c r="F23" s="272"/>
      <c r="G23" s="4"/>
      <c r="H23" s="4"/>
      <c r="I23" s="4"/>
      <c r="J23" s="4"/>
      <c r="K23" s="4"/>
      <c r="L23" s="46"/>
      <c r="M23" s="225"/>
      <c r="N23" s="226"/>
      <c r="O23" s="46"/>
      <c r="P23" s="228"/>
      <c r="Q23" s="224"/>
      <c r="R23" s="46"/>
      <c r="S23" s="102"/>
      <c r="T23" s="103"/>
      <c r="U23" s="46"/>
      <c r="V23" s="225"/>
      <c r="W23" s="226"/>
      <c r="X23" s="46"/>
      <c r="Y23" s="225"/>
      <c r="Z23" s="226"/>
      <c r="AA23" s="46"/>
      <c r="AB23" s="225"/>
      <c r="AC23" s="226"/>
      <c r="AD23" s="46"/>
      <c r="AE23" s="185"/>
      <c r="AF23" s="184"/>
      <c r="AG23" s="46"/>
      <c r="AH23" s="270"/>
      <c r="AI23" s="258"/>
      <c r="AJ23" s="143"/>
      <c r="AK23" s="233">
        <f t="shared" si="0"/>
        <v>0</v>
      </c>
    </row>
    <row r="24" spans="1:3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6"/>
      <c r="M24" s="225"/>
      <c r="N24" s="226"/>
      <c r="O24" s="46"/>
      <c r="P24" s="228"/>
      <c r="Q24" s="224"/>
      <c r="R24" s="46"/>
      <c r="S24" s="228"/>
      <c r="T24" s="224"/>
      <c r="U24" s="46"/>
      <c r="V24" s="225"/>
      <c r="W24" s="226"/>
      <c r="X24" s="46"/>
      <c r="Y24" s="225"/>
      <c r="Z24" s="226"/>
      <c r="AA24" s="46"/>
      <c r="AB24" s="225"/>
      <c r="AC24" s="226"/>
      <c r="AD24" s="46"/>
      <c r="AE24" s="185"/>
      <c r="AF24" s="184"/>
      <c r="AG24" s="46"/>
      <c r="AH24" s="270"/>
      <c r="AI24" s="258"/>
      <c r="AJ24" s="143"/>
      <c r="AK24" s="233">
        <f>AD24+O23</f>
        <v>0</v>
      </c>
    </row>
    <row r="25" spans="1:3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6"/>
      <c r="M25" s="225"/>
      <c r="N25" s="226"/>
      <c r="O25" s="46"/>
      <c r="P25" s="228"/>
      <c r="Q25" s="224"/>
      <c r="R25" s="46"/>
      <c r="S25" s="228"/>
      <c r="T25" s="224"/>
      <c r="U25" s="46"/>
      <c r="V25" s="225"/>
      <c r="W25" s="226"/>
      <c r="X25" s="46"/>
      <c r="Y25" s="225"/>
      <c r="Z25" s="226"/>
      <c r="AA25" s="46"/>
      <c r="AB25" s="225"/>
      <c r="AC25" s="226"/>
      <c r="AD25" s="46"/>
      <c r="AE25" s="185"/>
      <c r="AF25" s="184"/>
      <c r="AG25" s="46"/>
      <c r="AH25" s="270"/>
      <c r="AI25" s="258"/>
      <c r="AJ25" s="143"/>
      <c r="AK25" s="233">
        <f>AA25+X25</f>
        <v>0</v>
      </c>
    </row>
    <row r="26" spans="1:3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6"/>
      <c r="M26" s="225"/>
      <c r="N26" s="226"/>
      <c r="O26" s="46"/>
      <c r="P26" s="228"/>
      <c r="Q26" s="224"/>
      <c r="R26" s="46"/>
      <c r="S26" s="102"/>
      <c r="T26" s="103"/>
      <c r="U26" s="46"/>
      <c r="V26" s="225"/>
      <c r="W26" s="226"/>
      <c r="X26" s="46"/>
      <c r="Y26" s="225"/>
      <c r="Z26" s="226"/>
      <c r="AA26" s="46"/>
      <c r="AB26" s="225"/>
      <c r="AC26" s="226"/>
      <c r="AD26" s="46"/>
      <c r="AE26" s="185"/>
      <c r="AF26" s="184"/>
      <c r="AG26" s="46"/>
      <c r="AH26" s="270"/>
      <c r="AI26" s="258"/>
      <c r="AJ26" s="143"/>
      <c r="AK26" s="233">
        <f>U26+L26</f>
        <v>0</v>
      </c>
    </row>
    <row r="27" spans="1:37" x14ac:dyDescent="0.25">
      <c r="E27" s="16"/>
      <c r="G27" s="116"/>
      <c r="H27" s="113"/>
      <c r="I27" s="92"/>
      <c r="J27" s="682"/>
      <c r="K27" s="683"/>
      <c r="L27" s="46"/>
      <c r="M27" s="225"/>
      <c r="N27" s="226"/>
      <c r="O27" s="46"/>
      <c r="P27" s="228"/>
      <c r="Q27" s="224"/>
      <c r="R27" s="46"/>
      <c r="S27" s="228"/>
      <c r="T27" s="224"/>
      <c r="U27" s="46"/>
      <c r="V27" s="225"/>
      <c r="W27" s="226"/>
      <c r="X27" s="46"/>
      <c r="Y27" s="225"/>
      <c r="Z27" s="226"/>
      <c r="AA27" s="46"/>
      <c r="AB27" s="225"/>
      <c r="AC27" s="226"/>
      <c r="AD27" s="46"/>
      <c r="AE27" s="185"/>
      <c r="AF27" s="184"/>
      <c r="AG27" s="46"/>
      <c r="AH27" s="270"/>
      <c r="AI27" s="258"/>
      <c r="AJ27" s="143"/>
      <c r="AK27" s="233">
        <f>I27+AA27</f>
        <v>0</v>
      </c>
    </row>
    <row r="28" spans="1:37" x14ac:dyDescent="0.25">
      <c r="B28" s="4"/>
      <c r="C28" s="4"/>
      <c r="D28" s="4"/>
      <c r="E28" s="4"/>
      <c r="F28" s="4"/>
      <c r="G28" s="102"/>
      <c r="H28" s="103"/>
      <c r="I28" s="273"/>
      <c r="J28" s="274"/>
      <c r="K28" s="275"/>
      <c r="L28" s="273"/>
      <c r="M28" s="276"/>
      <c r="N28" s="277"/>
      <c r="O28" s="273"/>
      <c r="P28" s="274"/>
      <c r="Q28" s="275"/>
      <c r="R28" s="273"/>
      <c r="S28" s="274"/>
      <c r="T28" s="275"/>
      <c r="U28" s="273"/>
      <c r="V28" s="102"/>
      <c r="W28" s="103"/>
      <c r="X28" s="46"/>
      <c r="Y28" s="102"/>
      <c r="Z28" s="103"/>
      <c r="AA28" s="46"/>
      <c r="AB28" s="102"/>
      <c r="AC28" s="277"/>
      <c r="AD28" s="273"/>
      <c r="AE28" s="188"/>
      <c r="AF28" s="182"/>
      <c r="AG28" s="22"/>
      <c r="AH28" s="270"/>
      <c r="AI28" s="258"/>
      <c r="AJ28" s="143"/>
      <c r="AK28" s="233">
        <f>AA28+X28</f>
        <v>0</v>
      </c>
    </row>
    <row r="29" spans="1:37" x14ac:dyDescent="0.25">
      <c r="B29" s="150"/>
      <c r="C29" s="151"/>
      <c r="D29" s="151"/>
      <c r="E29" s="151"/>
      <c r="F29" s="197"/>
      <c r="G29" s="102"/>
      <c r="H29" s="103"/>
      <c r="I29" s="46"/>
      <c r="J29" s="228"/>
      <c r="K29" s="224"/>
      <c r="L29" s="46"/>
      <c r="M29" s="225"/>
      <c r="N29" s="226"/>
      <c r="O29" s="46"/>
      <c r="P29" s="228"/>
      <c r="Q29" s="224"/>
      <c r="R29" s="46"/>
      <c r="S29" s="228"/>
      <c r="T29" s="224"/>
      <c r="U29" s="46"/>
      <c r="V29" s="225"/>
      <c r="W29" s="226"/>
      <c r="X29" s="46"/>
      <c r="Y29" s="225"/>
      <c r="Z29" s="226"/>
      <c r="AA29" s="46"/>
      <c r="AB29" s="225"/>
      <c r="AC29" s="226"/>
      <c r="AD29" s="46"/>
      <c r="AE29" s="185"/>
      <c r="AF29" s="184"/>
      <c r="AG29" s="22"/>
      <c r="AH29" s="270"/>
      <c r="AI29" s="258"/>
      <c r="AJ29" s="143"/>
      <c r="AK29" s="233">
        <f>O29+I29</f>
        <v>0</v>
      </c>
    </row>
    <row r="30" spans="1:37" x14ac:dyDescent="0.25">
      <c r="B30" s="170"/>
      <c r="C30" s="278"/>
      <c r="D30" s="278"/>
      <c r="E30" s="278"/>
      <c r="F30" s="279"/>
      <c r="G30" s="102"/>
      <c r="H30" s="103"/>
      <c r="I30" s="46"/>
      <c r="J30" s="225"/>
      <c r="K30" s="226"/>
      <c r="L30" s="46"/>
      <c r="M30" s="225"/>
      <c r="N30" s="226"/>
      <c r="O30" s="46"/>
      <c r="P30" s="228"/>
      <c r="Q30" s="224"/>
      <c r="R30" s="46"/>
      <c r="S30" s="102"/>
      <c r="T30" s="103"/>
      <c r="U30" s="46"/>
      <c r="V30" s="225"/>
      <c r="W30" s="226"/>
      <c r="X30" s="46"/>
      <c r="Y30" s="225"/>
      <c r="Z30" s="226"/>
      <c r="AA30" s="46"/>
      <c r="AB30" s="225"/>
      <c r="AC30" s="226"/>
      <c r="AD30" s="46"/>
      <c r="AE30" s="185"/>
      <c r="AF30" s="184"/>
      <c r="AG30" s="22"/>
      <c r="AH30" s="270"/>
      <c r="AI30" s="258"/>
      <c r="AJ30" s="143"/>
      <c r="AK30" s="233">
        <f>X30+AA30</f>
        <v>0</v>
      </c>
    </row>
    <row r="31" spans="1:37" s="280" customFormat="1" x14ac:dyDescent="0.2">
      <c r="B31" s="150"/>
      <c r="C31" s="151"/>
      <c r="D31" s="151"/>
      <c r="E31" s="151"/>
      <c r="F31" s="197"/>
      <c r="G31" s="102"/>
      <c r="H31" s="103"/>
      <c r="I31" s="46"/>
      <c r="J31" s="228"/>
      <c r="K31" s="224"/>
      <c r="L31" s="46"/>
      <c r="M31" s="225"/>
      <c r="N31" s="226"/>
      <c r="O31" s="46"/>
      <c r="P31" s="225"/>
      <c r="Q31" s="226"/>
      <c r="R31" s="46"/>
      <c r="S31" s="225"/>
      <c r="T31" s="226"/>
      <c r="U31" s="46"/>
      <c r="V31" s="225"/>
      <c r="W31" s="226"/>
      <c r="X31" s="46"/>
      <c r="Y31" s="225"/>
      <c r="Z31" s="226"/>
      <c r="AA31" s="46"/>
      <c r="AB31" s="225"/>
      <c r="AC31" s="226"/>
      <c r="AD31" s="46"/>
      <c r="AE31" s="185"/>
      <c r="AF31" s="184"/>
      <c r="AG31" s="22"/>
      <c r="AH31" s="270"/>
      <c r="AI31" s="258"/>
      <c r="AJ31" s="143"/>
      <c r="AK31" s="233"/>
    </row>
    <row r="32" spans="1:37" s="280" customFormat="1" x14ac:dyDescent="0.2">
      <c r="B32" s="150"/>
      <c r="C32" s="151"/>
      <c r="D32" s="151"/>
      <c r="E32" s="151"/>
      <c r="F32" s="197"/>
      <c r="G32" s="102"/>
      <c r="H32" s="103"/>
      <c r="I32" s="46"/>
      <c r="J32" s="228"/>
      <c r="K32" s="224"/>
      <c r="L32" s="46"/>
      <c r="M32" s="225"/>
      <c r="N32" s="226"/>
      <c r="O32" s="46"/>
      <c r="P32" s="228"/>
      <c r="Q32" s="224"/>
      <c r="R32" s="46"/>
      <c r="S32" s="228"/>
      <c r="T32" s="224"/>
      <c r="U32" s="46"/>
      <c r="V32" s="225"/>
      <c r="W32" s="226"/>
      <c r="X32" s="46"/>
      <c r="Y32" s="225"/>
      <c r="Z32" s="226"/>
      <c r="AA32" s="46"/>
      <c r="AB32" s="225"/>
      <c r="AC32" s="226"/>
      <c r="AD32" s="46"/>
      <c r="AE32" s="185"/>
      <c r="AF32" s="184"/>
      <c r="AG32" s="22"/>
      <c r="AH32" s="258"/>
      <c r="AI32" s="258"/>
      <c r="AJ32" s="258"/>
      <c r="AK32" s="233"/>
    </row>
    <row r="33" spans="2:37" x14ac:dyDescent="0.25">
      <c r="B33" s="150"/>
      <c r="C33" s="151"/>
      <c r="D33" s="151"/>
      <c r="E33" s="151"/>
      <c r="F33" s="197"/>
      <c r="G33" s="276"/>
      <c r="H33" s="277"/>
      <c r="I33" s="273"/>
      <c r="J33" s="274"/>
      <c r="K33" s="275"/>
      <c r="L33" s="273"/>
      <c r="M33" s="276"/>
      <c r="N33" s="277"/>
      <c r="O33" s="273"/>
      <c r="P33" s="274"/>
      <c r="Q33" s="275"/>
      <c r="R33" s="273"/>
      <c r="S33" s="274"/>
      <c r="T33" s="275"/>
      <c r="U33" s="273"/>
      <c r="V33" s="276"/>
      <c r="W33" s="277"/>
      <c r="X33" s="273"/>
      <c r="Y33" s="276"/>
      <c r="Z33" s="277"/>
      <c r="AA33" s="273"/>
      <c r="AB33" s="276"/>
      <c r="AC33" s="277"/>
      <c r="AD33" s="273"/>
      <c r="AE33" s="281"/>
      <c r="AF33" s="151"/>
      <c r="AG33" s="282"/>
      <c r="AH33" s="258"/>
      <c r="AI33" s="258"/>
      <c r="AJ33" s="258"/>
      <c r="AK33" s="283"/>
    </row>
    <row r="34" spans="2:37" x14ac:dyDescent="0.25">
      <c r="B34" s="170"/>
      <c r="C34" s="278"/>
      <c r="D34" s="278"/>
      <c r="E34" s="278"/>
      <c r="F34" s="279"/>
      <c r="G34" s="225"/>
      <c r="H34" s="226"/>
      <c r="I34" s="46"/>
      <c r="J34" s="225"/>
      <c r="K34" s="226"/>
      <c r="L34" s="46"/>
      <c r="M34" s="225"/>
      <c r="N34" s="226"/>
      <c r="O34" s="46"/>
      <c r="P34" s="228"/>
      <c r="Q34" s="224"/>
      <c r="R34" s="46"/>
      <c r="S34" s="102"/>
      <c r="T34" s="103"/>
      <c r="U34" s="46"/>
      <c r="V34" s="225"/>
      <c r="W34" s="226"/>
      <c r="X34" s="46"/>
      <c r="Y34" s="225"/>
      <c r="Z34" s="226"/>
      <c r="AA34" s="46"/>
      <c r="AB34" s="225"/>
      <c r="AC34" s="226"/>
      <c r="AD34" s="46"/>
      <c r="AE34" s="185"/>
      <c r="AF34" s="184"/>
      <c r="AG34" s="22"/>
      <c r="AH34" s="258"/>
      <c r="AI34" s="258"/>
      <c r="AJ34" s="258"/>
      <c r="AK34" s="233"/>
    </row>
    <row r="35" spans="2:37" x14ac:dyDescent="0.25">
      <c r="B35" s="150"/>
      <c r="C35" s="151"/>
      <c r="D35" s="151"/>
      <c r="E35" s="151"/>
      <c r="F35" s="197"/>
      <c r="G35" s="225"/>
      <c r="H35" s="226"/>
      <c r="I35" s="46"/>
      <c r="J35" s="228"/>
      <c r="K35" s="224"/>
      <c r="L35" s="46"/>
      <c r="M35" s="225"/>
      <c r="N35" s="226"/>
      <c r="O35" s="46"/>
      <c r="P35" s="228"/>
      <c r="Q35" s="224"/>
      <c r="R35" s="46"/>
      <c r="S35" s="228"/>
      <c r="T35" s="224"/>
      <c r="U35" s="46"/>
      <c r="V35" s="225"/>
      <c r="W35" s="226"/>
      <c r="X35" s="46"/>
      <c r="Y35" s="225"/>
      <c r="Z35" s="226"/>
      <c r="AA35" s="46"/>
      <c r="AB35" s="225"/>
      <c r="AC35" s="226"/>
      <c r="AD35" s="46"/>
      <c r="AE35" s="185"/>
      <c r="AF35" s="184"/>
      <c r="AG35" s="22"/>
      <c r="AH35" s="258"/>
      <c r="AI35" s="258"/>
      <c r="AJ35" s="258"/>
      <c r="AK35" s="233"/>
    </row>
    <row r="36" spans="2:37" x14ac:dyDescent="0.25">
      <c r="B36" s="150"/>
      <c r="C36" s="151"/>
      <c r="D36" s="151"/>
      <c r="E36" s="151"/>
      <c r="F36" s="197"/>
      <c r="G36" s="225"/>
      <c r="H36" s="226"/>
      <c r="I36" s="46"/>
      <c r="J36" s="228"/>
      <c r="K36" s="224"/>
      <c r="L36" s="46"/>
      <c r="M36" s="225"/>
      <c r="N36" s="226"/>
      <c r="O36" s="46"/>
      <c r="P36" s="228"/>
      <c r="Q36" s="224"/>
      <c r="R36" s="46"/>
      <c r="S36" s="228"/>
      <c r="T36" s="224"/>
      <c r="U36" s="46"/>
      <c r="V36" s="225"/>
      <c r="W36" s="226"/>
      <c r="X36" s="46"/>
      <c r="Y36" s="225"/>
      <c r="Z36" s="226"/>
      <c r="AA36" s="46"/>
      <c r="AB36" s="225"/>
      <c r="AC36" s="226"/>
      <c r="AD36" s="46"/>
      <c r="AE36" s="185"/>
      <c r="AF36" s="184"/>
      <c r="AG36" s="22"/>
      <c r="AH36" s="258"/>
      <c r="AI36" s="258"/>
      <c r="AJ36" s="258"/>
      <c r="AK36" s="233"/>
    </row>
    <row r="37" spans="2:37" x14ac:dyDescent="0.25">
      <c r="B37" s="150"/>
      <c r="C37" s="151"/>
      <c r="D37" s="151"/>
      <c r="E37" s="151"/>
      <c r="F37" s="197"/>
      <c r="G37" s="225"/>
      <c r="H37" s="226"/>
      <c r="I37" s="46"/>
      <c r="J37" s="228"/>
      <c r="K37" s="224"/>
      <c r="L37" s="46"/>
      <c r="M37" s="225"/>
      <c r="N37" s="226"/>
      <c r="O37" s="46"/>
      <c r="P37" s="228"/>
      <c r="Q37" s="224"/>
      <c r="R37" s="46"/>
      <c r="S37" s="228"/>
      <c r="T37" s="224"/>
      <c r="U37" s="46"/>
      <c r="V37" s="225"/>
      <c r="W37" s="226"/>
      <c r="X37" s="46"/>
      <c r="Y37" s="225"/>
      <c r="Z37" s="226"/>
      <c r="AA37" s="46"/>
      <c r="AB37" s="225"/>
      <c r="AC37" s="226"/>
      <c r="AD37" s="46"/>
      <c r="AE37" s="185"/>
      <c r="AF37" s="184"/>
      <c r="AG37" s="22"/>
      <c r="AH37" s="258"/>
      <c r="AI37" s="258"/>
      <c r="AJ37" s="258"/>
      <c r="AK37" s="233"/>
    </row>
    <row r="38" spans="2:37" x14ac:dyDescent="0.25">
      <c r="B38" s="150"/>
      <c r="C38" s="151"/>
      <c r="D38" s="151"/>
      <c r="E38" s="151"/>
      <c r="F38" s="197"/>
      <c r="G38" s="225"/>
      <c r="H38" s="226"/>
      <c r="I38" s="46"/>
      <c r="J38" s="228"/>
      <c r="K38" s="224"/>
      <c r="L38" s="46"/>
      <c r="M38" s="225"/>
      <c r="N38" s="226"/>
      <c r="O38" s="46"/>
      <c r="P38" s="228"/>
      <c r="Q38" s="224"/>
      <c r="R38" s="46"/>
      <c r="S38" s="228"/>
      <c r="T38" s="224"/>
      <c r="U38" s="46"/>
      <c r="V38" s="225"/>
      <c r="W38" s="226"/>
      <c r="X38" s="46"/>
      <c r="Y38" s="225"/>
      <c r="Z38" s="226"/>
      <c r="AA38" s="46"/>
      <c r="AB38" s="225"/>
      <c r="AC38" s="226"/>
      <c r="AD38" s="46"/>
      <c r="AE38" s="185"/>
      <c r="AF38" s="184"/>
      <c r="AG38" s="22"/>
      <c r="AH38" s="258"/>
      <c r="AI38" s="258"/>
      <c r="AJ38" s="258"/>
      <c r="AK38" s="233"/>
    </row>
    <row r="39" spans="2:37" x14ac:dyDescent="0.25">
      <c r="B39" s="170"/>
      <c r="C39" s="278"/>
      <c r="D39" s="278"/>
      <c r="E39" s="278"/>
      <c r="F39" s="279"/>
      <c r="G39" s="225"/>
      <c r="H39" s="226"/>
      <c r="I39" s="46"/>
      <c r="J39" s="225"/>
      <c r="K39" s="226"/>
      <c r="L39" s="46"/>
      <c r="M39" s="225"/>
      <c r="N39" s="226"/>
      <c r="O39" s="46"/>
      <c r="P39" s="228"/>
      <c r="Q39" s="224"/>
      <c r="R39" s="46"/>
      <c r="S39" s="228"/>
      <c r="T39" s="224"/>
      <c r="U39" s="46"/>
      <c r="V39" s="225"/>
      <c r="W39" s="226"/>
      <c r="X39" s="46"/>
      <c r="Y39" s="225"/>
      <c r="Z39" s="226"/>
      <c r="AA39" s="46"/>
      <c r="AB39" s="225"/>
      <c r="AC39" s="226"/>
      <c r="AD39" s="46"/>
      <c r="AE39" s="185"/>
      <c r="AF39" s="184"/>
      <c r="AG39" s="22"/>
      <c r="AH39" s="258"/>
      <c r="AI39" s="258"/>
      <c r="AJ39" s="258"/>
      <c r="AK39" s="233"/>
    </row>
    <row r="40" spans="2:37" x14ac:dyDescent="0.25">
      <c r="B40" s="170"/>
      <c r="C40" s="278"/>
      <c r="D40" s="278"/>
      <c r="E40" s="278"/>
      <c r="F40" s="279"/>
      <c r="G40" s="225"/>
      <c r="H40" s="226"/>
      <c r="I40" s="46"/>
      <c r="J40" s="225"/>
      <c r="K40" s="226"/>
      <c r="L40" s="46"/>
      <c r="M40" s="225"/>
      <c r="N40" s="226"/>
      <c r="O40" s="46"/>
      <c r="P40" s="228"/>
      <c r="Q40" s="224"/>
      <c r="R40" s="46"/>
      <c r="S40" s="102"/>
      <c r="T40" s="103"/>
      <c r="U40" s="46"/>
      <c r="V40" s="225"/>
      <c r="W40" s="226"/>
      <c r="X40" s="46"/>
      <c r="Y40" s="225"/>
      <c r="Z40" s="226"/>
      <c r="AA40" s="46"/>
      <c r="AB40" s="225"/>
      <c r="AC40" s="226"/>
      <c r="AD40" s="46"/>
      <c r="AE40" s="185"/>
      <c r="AF40" s="184"/>
      <c r="AG40" s="22"/>
      <c r="AH40" s="258"/>
      <c r="AI40" s="258"/>
      <c r="AJ40" s="258"/>
      <c r="AK40" s="233"/>
    </row>
    <row r="41" spans="2:37" x14ac:dyDescent="0.25">
      <c r="B41" s="284"/>
      <c r="C41" s="285"/>
      <c r="D41" s="285"/>
      <c r="E41" s="285"/>
      <c r="F41" s="286"/>
      <c r="G41" s="65"/>
      <c r="H41" s="66"/>
      <c r="I41" s="46"/>
      <c r="J41" s="228"/>
      <c r="K41" s="224"/>
      <c r="L41" s="46"/>
      <c r="M41" s="60"/>
      <c r="N41" s="58"/>
      <c r="O41" s="67"/>
      <c r="P41" s="228"/>
      <c r="Q41" s="224"/>
      <c r="R41" s="46"/>
      <c r="S41" s="102"/>
      <c r="T41" s="103"/>
      <c r="U41" s="46"/>
      <c r="V41" s="60"/>
      <c r="W41" s="58"/>
      <c r="X41" s="67"/>
      <c r="Y41" s="60"/>
      <c r="Z41" s="58"/>
      <c r="AA41" s="67"/>
      <c r="AB41" s="60"/>
      <c r="AC41" s="58"/>
      <c r="AD41" s="67"/>
      <c r="AE41" s="6"/>
      <c r="AF41" s="4"/>
      <c r="AG41" s="5"/>
      <c r="AH41" s="258"/>
      <c r="AI41" s="258"/>
      <c r="AJ41" s="258"/>
      <c r="AK41" s="287"/>
    </row>
    <row r="42" spans="2:37" x14ac:dyDescent="0.25">
      <c r="B42" s="284"/>
      <c r="C42" s="285"/>
      <c r="D42" s="285"/>
      <c r="E42" s="285"/>
      <c r="F42" s="286"/>
      <c r="G42" s="65"/>
      <c r="H42" s="66"/>
      <c r="I42" s="46"/>
      <c r="J42" s="228"/>
      <c r="K42" s="224"/>
      <c r="L42" s="46"/>
      <c r="M42" s="60"/>
      <c r="N42" s="58"/>
      <c r="O42" s="67"/>
      <c r="P42" s="228"/>
      <c r="Q42" s="224"/>
      <c r="R42" s="46"/>
      <c r="S42" s="228"/>
      <c r="T42" s="224"/>
      <c r="U42" s="46"/>
      <c r="V42" s="60"/>
      <c r="W42" s="58"/>
      <c r="X42" s="67"/>
      <c r="Y42" s="60"/>
      <c r="Z42" s="58"/>
      <c r="AA42" s="67"/>
      <c r="AB42" s="60"/>
      <c r="AC42" s="58"/>
      <c r="AD42" s="67"/>
      <c r="AE42" s="6"/>
      <c r="AF42" s="4"/>
      <c r="AG42" s="5"/>
      <c r="AH42" s="258"/>
      <c r="AI42" s="258"/>
      <c r="AJ42" s="258"/>
      <c r="AK42" s="287"/>
    </row>
    <row r="43" spans="2:37" x14ac:dyDescent="0.25">
      <c r="B43" s="150"/>
      <c r="C43" s="151"/>
      <c r="D43" s="151"/>
      <c r="E43" s="151"/>
      <c r="F43" s="197"/>
      <c r="G43" s="65"/>
      <c r="H43" s="66"/>
      <c r="I43" s="46"/>
      <c r="J43" s="228"/>
      <c r="K43" s="224"/>
      <c r="L43" s="46"/>
      <c r="M43" s="60"/>
      <c r="N43" s="58"/>
      <c r="O43" s="67"/>
      <c r="P43" s="228"/>
      <c r="Q43" s="224"/>
      <c r="R43" s="46"/>
      <c r="S43" s="228"/>
      <c r="T43" s="224"/>
      <c r="U43" s="46"/>
      <c r="V43" s="60"/>
      <c r="W43" s="58"/>
      <c r="X43" s="67"/>
      <c r="Y43" s="60"/>
      <c r="Z43" s="58"/>
      <c r="AA43" s="67"/>
      <c r="AB43" s="60"/>
      <c r="AC43" s="58"/>
      <c r="AD43" s="67"/>
      <c r="AE43" s="6"/>
      <c r="AF43" s="4"/>
      <c r="AG43" s="5"/>
      <c r="AH43" s="258"/>
      <c r="AI43" s="258"/>
      <c r="AJ43" s="258"/>
      <c r="AK43" s="287"/>
    </row>
    <row r="44" spans="2:37" ht="15.75" thickBot="1" x14ac:dyDescent="0.3">
      <c r="B44" s="288"/>
      <c r="C44" s="289"/>
      <c r="D44" s="289"/>
      <c r="E44" s="289"/>
      <c r="F44" s="290"/>
      <c r="G44" s="82"/>
      <c r="H44" s="83"/>
      <c r="I44" s="248"/>
      <c r="J44" s="251"/>
      <c r="K44" s="252"/>
      <c r="L44" s="248"/>
      <c r="M44" s="61"/>
      <c r="N44" s="59"/>
      <c r="O44" s="68"/>
      <c r="P44" s="251"/>
      <c r="Q44" s="252"/>
      <c r="R44" s="248"/>
      <c r="S44" s="251"/>
      <c r="T44" s="252"/>
      <c r="U44" s="248"/>
      <c r="V44" s="61"/>
      <c r="W44" s="59"/>
      <c r="X44" s="68"/>
      <c r="Y44" s="61"/>
      <c r="Z44" s="59"/>
      <c r="AA44" s="68"/>
      <c r="AB44" s="61"/>
      <c r="AC44" s="59"/>
      <c r="AD44" s="68"/>
      <c r="AE44" s="11"/>
      <c r="AF44" s="9"/>
      <c r="AG44" s="10"/>
      <c r="AH44" s="258"/>
      <c r="AI44" s="258"/>
      <c r="AJ44" s="258"/>
      <c r="AK44" s="287"/>
    </row>
    <row r="45" spans="2:37" hidden="1" x14ac:dyDescent="0.25">
      <c r="B45" s="292"/>
      <c r="C45" s="293"/>
      <c r="D45" s="293"/>
      <c r="E45" s="293"/>
      <c r="F45" s="292"/>
      <c r="G45" s="16"/>
      <c r="H45" s="16"/>
      <c r="I45" s="294"/>
      <c r="J45" s="294"/>
      <c r="K45" s="294"/>
      <c r="L45" s="294"/>
      <c r="M45" s="16"/>
      <c r="N45" s="16"/>
      <c r="O45" s="294"/>
      <c r="P45" s="294"/>
      <c r="Q45" s="294"/>
      <c r="R45" s="294"/>
      <c r="S45" s="294"/>
      <c r="T45" s="294"/>
      <c r="U45" s="294"/>
      <c r="V45" s="30"/>
      <c r="W45" s="16"/>
      <c r="X45" s="17"/>
      <c r="Y45" s="15"/>
      <c r="Z45" s="16"/>
      <c r="AA45" s="17"/>
      <c r="AB45" s="117"/>
      <c r="AC45" s="117"/>
      <c r="AD45" s="117"/>
      <c r="AE45" s="117"/>
      <c r="AF45" s="117"/>
      <c r="AG45" s="117"/>
      <c r="AH45" s="117"/>
      <c r="AI45" s="117"/>
      <c r="AJ45" s="117"/>
      <c r="AK45" s="32">
        <f>Z45+AA45</f>
        <v>0</v>
      </c>
    </row>
    <row r="46" spans="2:37" hidden="1" x14ac:dyDescent="0.25">
      <c r="B46" s="295"/>
      <c r="C46" s="296"/>
      <c r="D46" s="296"/>
      <c r="E46" s="296"/>
      <c r="F46" s="295"/>
      <c r="G46" s="4"/>
      <c r="H46" s="4"/>
      <c r="I46" s="297"/>
      <c r="J46" s="297"/>
      <c r="K46" s="297"/>
      <c r="L46" s="297"/>
      <c r="M46" s="4"/>
      <c r="N46" s="4"/>
      <c r="O46" s="297"/>
      <c r="P46" s="297"/>
      <c r="Q46" s="297"/>
      <c r="R46" s="297"/>
      <c r="S46" s="297"/>
      <c r="T46" s="297"/>
      <c r="U46" s="297"/>
      <c r="V46" s="13"/>
      <c r="W46" s="4"/>
      <c r="X46" s="5"/>
      <c r="Y46" s="6"/>
      <c r="Z46" s="4"/>
      <c r="AA46" s="5"/>
      <c r="AB46" s="93"/>
      <c r="AC46" s="93"/>
      <c r="AD46" s="93"/>
      <c r="AE46" s="93"/>
      <c r="AF46" s="93"/>
      <c r="AG46" s="93"/>
      <c r="AH46" s="93"/>
      <c r="AI46" s="93"/>
      <c r="AJ46" s="93"/>
      <c r="AK46" s="3">
        <f>Z46+AA46</f>
        <v>0</v>
      </c>
    </row>
    <row r="47" spans="2:37" ht="15.75" hidden="1" thickBot="1" x14ac:dyDescent="0.3">
      <c r="B47" s="295"/>
      <c r="C47" s="296"/>
      <c r="D47" s="296"/>
      <c r="E47" s="296"/>
      <c r="F47" s="295"/>
      <c r="G47" s="4"/>
      <c r="H47" s="4"/>
      <c r="I47" s="297"/>
      <c r="J47" s="297"/>
      <c r="K47" s="297"/>
      <c r="L47" s="297"/>
      <c r="M47" s="4"/>
      <c r="N47" s="4"/>
      <c r="O47" s="297"/>
      <c r="P47" s="297"/>
      <c r="Q47" s="297"/>
      <c r="R47" s="297"/>
      <c r="S47" s="297"/>
      <c r="T47" s="297"/>
      <c r="U47" s="297"/>
      <c r="V47" s="27"/>
      <c r="W47" s="9"/>
      <c r="X47" s="10"/>
      <c r="Y47" s="11"/>
      <c r="Z47" s="9"/>
      <c r="AA47" s="10"/>
      <c r="AB47" s="118"/>
      <c r="AC47" s="118"/>
      <c r="AD47" s="118"/>
      <c r="AE47" s="118"/>
      <c r="AF47" s="118"/>
      <c r="AG47" s="118"/>
      <c r="AH47" s="118"/>
      <c r="AI47" s="118"/>
      <c r="AJ47" s="118"/>
      <c r="AK47" s="12">
        <f>Z47+AA47</f>
        <v>0</v>
      </c>
    </row>
    <row r="48" spans="2:37" x14ac:dyDescent="0.25">
      <c r="B48" s="298"/>
      <c r="C48" s="299"/>
      <c r="D48" s="299"/>
      <c r="E48" s="299"/>
      <c r="F48" s="298"/>
    </row>
  </sheetData>
  <autoFilter ref="B6:AK6">
    <sortState ref="B7:AK46">
      <sortCondition descending="1" ref="AK6"/>
    </sortState>
  </autoFilter>
  <sortState ref="B7:AK20">
    <sortCondition descending="1" ref="AK7:AK20"/>
  </sortState>
  <mergeCells count="13">
    <mergeCell ref="AH5:AJ5"/>
    <mergeCell ref="B1:AK1"/>
    <mergeCell ref="B2:AK2"/>
    <mergeCell ref="G5:I5"/>
    <mergeCell ref="M5:O5"/>
    <mergeCell ref="V5:X5"/>
    <mergeCell ref="Y5:AA5"/>
    <mergeCell ref="J5:L5"/>
    <mergeCell ref="P5:R5"/>
    <mergeCell ref="S5:U5"/>
    <mergeCell ref="B3:AK3"/>
    <mergeCell ref="AB5:AD5"/>
    <mergeCell ref="AE5:AG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66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4"/>
  <sheetViews>
    <sheetView topLeftCell="F1" workbookViewId="0">
      <selection activeCell="AH9" sqref="AH9"/>
    </sheetView>
  </sheetViews>
  <sheetFormatPr defaultRowHeight="15" x14ac:dyDescent="0.25"/>
  <cols>
    <col min="1" max="1" width="4.5703125" customWidth="1"/>
    <col min="2" max="2" width="26.42578125" customWidth="1"/>
    <col min="3" max="3" width="13.5703125" bestFit="1" customWidth="1"/>
    <col min="4" max="4" width="14.85546875" customWidth="1"/>
    <col min="5" max="5" width="20.85546875" customWidth="1"/>
    <col min="6" max="6" width="19.42578125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7" width="7" customWidth="1"/>
    <col min="28" max="28" width="5.28515625" customWidth="1"/>
    <col min="29" max="29" width="5.5703125" customWidth="1"/>
    <col min="30" max="30" width="5.28515625" customWidth="1"/>
    <col min="31" max="31" width="6.28515625" customWidth="1"/>
    <col min="32" max="33" width="6.7109375" customWidth="1"/>
    <col min="34" max="34" width="10.140625" bestFit="1" customWidth="1"/>
  </cols>
  <sheetData>
    <row r="1" spans="1:43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40"/>
    </row>
    <row r="2" spans="1:43" ht="28.5" x14ac:dyDescent="0.45">
      <c r="B2" s="689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41"/>
    </row>
    <row r="3" spans="1:43" ht="28.5" x14ac:dyDescent="0.45">
      <c r="B3" s="708" t="s">
        <v>60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N3" s="689"/>
      <c r="AO3" s="689"/>
      <c r="AP3" s="689"/>
      <c r="AQ3" s="689"/>
    </row>
    <row r="4" spans="1:43" ht="15.75" thickBot="1" x14ac:dyDescent="0.3">
      <c r="G4" s="209"/>
    </row>
    <row r="5" spans="1:43" ht="27.75" customHeight="1" thickBot="1" x14ac:dyDescent="0.3">
      <c r="B5" s="1"/>
      <c r="C5" s="1"/>
      <c r="D5" s="1"/>
      <c r="E5" s="1"/>
      <c r="F5" s="1"/>
      <c r="G5" s="690" t="s">
        <v>120</v>
      </c>
      <c r="H5" s="691"/>
      <c r="I5" s="692"/>
      <c r="J5" s="696" t="s">
        <v>239</v>
      </c>
      <c r="K5" s="697"/>
      <c r="L5" s="698"/>
      <c r="M5" s="696" t="s">
        <v>254</v>
      </c>
      <c r="N5" s="697"/>
      <c r="O5" s="698"/>
      <c r="P5" s="701"/>
      <c r="Q5" s="702"/>
      <c r="R5" s="713"/>
      <c r="S5" s="701"/>
      <c r="T5" s="702"/>
      <c r="U5" s="713"/>
      <c r="V5" s="701"/>
      <c r="W5" s="702"/>
      <c r="X5" s="713"/>
      <c r="Y5" s="739"/>
      <c r="Z5" s="740"/>
      <c r="AA5" s="741"/>
      <c r="AB5" s="690"/>
      <c r="AC5" s="691"/>
      <c r="AD5" s="692"/>
      <c r="AE5" s="701"/>
      <c r="AF5" s="702"/>
      <c r="AG5" s="698"/>
      <c r="AH5" s="629" t="s">
        <v>0</v>
      </c>
    </row>
    <row r="6" spans="1:43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407"/>
      <c r="H6" s="408"/>
      <c r="I6" s="409" t="s">
        <v>6</v>
      </c>
      <c r="J6" s="407"/>
      <c r="K6" s="408"/>
      <c r="L6" s="409" t="s">
        <v>6</v>
      </c>
      <c r="M6" s="407"/>
      <c r="N6" s="408"/>
      <c r="O6" s="409" t="s">
        <v>6</v>
      </c>
      <c r="P6" s="407"/>
      <c r="Q6" s="408"/>
      <c r="R6" s="409" t="s">
        <v>6</v>
      </c>
      <c r="S6" s="407"/>
      <c r="T6" s="408"/>
      <c r="U6" s="409" t="s">
        <v>6</v>
      </c>
      <c r="V6" s="589"/>
      <c r="W6" s="590"/>
      <c r="X6" s="378" t="s">
        <v>6</v>
      </c>
      <c r="Y6" s="630">
        <v>45506</v>
      </c>
      <c r="Z6" s="630">
        <v>45507</v>
      </c>
      <c r="AA6" s="631"/>
      <c r="AB6" s="213"/>
      <c r="AC6" s="214"/>
      <c r="AD6" s="215" t="s">
        <v>6</v>
      </c>
      <c r="AE6" s="264"/>
      <c r="AF6" s="265"/>
      <c r="AG6" s="85" t="s">
        <v>6</v>
      </c>
      <c r="AH6" s="632"/>
    </row>
    <row r="7" spans="1:43" x14ac:dyDescent="0.25">
      <c r="A7">
        <v>1</v>
      </c>
      <c r="B7" s="4" t="s">
        <v>116</v>
      </c>
      <c r="C7" s="4" t="s">
        <v>156</v>
      </c>
      <c r="D7" s="4" t="s">
        <v>157</v>
      </c>
      <c r="E7" s="4"/>
      <c r="F7" s="4" t="s">
        <v>158</v>
      </c>
      <c r="G7" s="58">
        <v>12.98</v>
      </c>
      <c r="H7" s="58">
        <v>13.2</v>
      </c>
      <c r="I7" s="67">
        <f>H7+G7</f>
        <v>26.18</v>
      </c>
      <c r="J7" s="60">
        <v>13.2</v>
      </c>
      <c r="K7" s="58">
        <v>13.2</v>
      </c>
      <c r="L7" s="67">
        <f>J7+K7</f>
        <v>26.4</v>
      </c>
      <c r="M7" s="60"/>
      <c r="N7" s="58"/>
      <c r="O7" s="67"/>
      <c r="P7" s="4"/>
      <c r="Q7" s="4"/>
      <c r="R7" s="297"/>
      <c r="S7" s="13"/>
      <c r="T7" s="4"/>
      <c r="U7" s="609"/>
      <c r="V7" s="311"/>
      <c r="W7" s="133"/>
      <c r="X7" s="67"/>
      <c r="Y7" s="76"/>
      <c r="Z7" s="76"/>
      <c r="AA7" s="76"/>
      <c r="AB7" s="633"/>
      <c r="AC7" s="563"/>
      <c r="AD7" s="141"/>
      <c r="AE7" s="634"/>
      <c r="AF7" s="635"/>
      <c r="AG7" s="141"/>
      <c r="AH7" s="287">
        <f>I7+L7+O7+R7+U7+X7+AD7+AG7</f>
        <v>52.58</v>
      </c>
    </row>
    <row r="8" spans="1:43" x14ac:dyDescent="0.25">
      <c r="A8">
        <v>2</v>
      </c>
      <c r="B8" s="4" t="s">
        <v>134</v>
      </c>
      <c r="C8" s="4" t="s">
        <v>153</v>
      </c>
      <c r="D8" s="4" t="s">
        <v>154</v>
      </c>
      <c r="E8" s="4"/>
      <c r="F8" s="4" t="s">
        <v>155</v>
      </c>
      <c r="G8" s="58">
        <v>13.2</v>
      </c>
      <c r="H8" s="58">
        <v>12.98</v>
      </c>
      <c r="I8" s="67">
        <f>H8+G8</f>
        <v>26.18</v>
      </c>
      <c r="J8" s="60"/>
      <c r="K8" s="58"/>
      <c r="L8" s="67"/>
      <c r="M8" s="60"/>
      <c r="N8" s="58"/>
      <c r="O8" s="67"/>
      <c r="P8" s="4"/>
      <c r="Q8" s="4"/>
      <c r="R8" s="625"/>
      <c r="S8" s="4"/>
      <c r="T8" s="4"/>
      <c r="U8" s="609"/>
      <c r="V8" s="311"/>
      <c r="W8" s="133"/>
      <c r="X8" s="67"/>
      <c r="Y8" s="74"/>
      <c r="Z8" s="74"/>
      <c r="AA8" s="74"/>
      <c r="AB8" s="369"/>
      <c r="AC8" s="74"/>
      <c r="AD8" s="108"/>
      <c r="AE8" s="311"/>
      <c r="AF8" s="133"/>
      <c r="AG8" s="108"/>
      <c r="AH8" s="287">
        <f>I8+L8+O8+R8+U8+X8+AD8+AG8</f>
        <v>26.18</v>
      </c>
    </row>
    <row r="9" spans="1:43" x14ac:dyDescent="0.25">
      <c r="A9">
        <v>3</v>
      </c>
      <c r="B9" s="4" t="s">
        <v>274</v>
      </c>
      <c r="C9" s="4" t="s">
        <v>275</v>
      </c>
      <c r="D9" s="4" t="s">
        <v>276</v>
      </c>
      <c r="E9" s="4"/>
      <c r="F9" s="4" t="s">
        <v>277</v>
      </c>
      <c r="G9" s="4"/>
      <c r="H9" s="4"/>
      <c r="I9" s="4"/>
      <c r="J9" s="4"/>
      <c r="K9" s="4"/>
      <c r="L9" s="133"/>
      <c r="M9" s="312">
        <v>3.6</v>
      </c>
      <c r="N9" s="58">
        <v>3.6</v>
      </c>
      <c r="O9" s="67">
        <f>N9+M9</f>
        <v>7.2</v>
      </c>
      <c r="P9" s="6"/>
      <c r="Q9" s="4"/>
      <c r="R9" s="625"/>
      <c r="S9" s="4"/>
      <c r="T9" s="4"/>
      <c r="U9" s="609"/>
      <c r="V9" s="65"/>
      <c r="W9" s="66"/>
      <c r="X9" s="67"/>
      <c r="Y9" s="74"/>
      <c r="Z9" s="74"/>
      <c r="AA9" s="74"/>
      <c r="AB9" s="369"/>
      <c r="AC9" s="74"/>
      <c r="AD9" s="108"/>
      <c r="AE9" s="311"/>
      <c r="AF9" s="133"/>
      <c r="AG9" s="108"/>
      <c r="AH9" s="287">
        <f t="shared" ref="AH9" si="0">I9+L9+O9+R9+U9+X9+AD9+AG9</f>
        <v>7.2</v>
      </c>
    </row>
    <row r="10" spans="1:43" x14ac:dyDescent="0.25">
      <c r="A10">
        <v>4</v>
      </c>
      <c r="B10" s="4"/>
      <c r="C10" s="4"/>
      <c r="D10" s="4"/>
      <c r="E10" s="4"/>
      <c r="F10" s="4"/>
      <c r="G10" s="58"/>
      <c r="H10" s="58"/>
      <c r="I10" s="67"/>
      <c r="J10" s="60"/>
      <c r="K10" s="58"/>
      <c r="L10" s="67"/>
      <c r="M10" s="60"/>
      <c r="N10" s="58"/>
      <c r="O10" s="67"/>
      <c r="P10" s="60"/>
      <c r="Q10" s="58"/>
      <c r="R10" s="625"/>
      <c r="S10" s="66"/>
      <c r="T10" s="66"/>
      <c r="U10" s="622"/>
      <c r="V10" s="311"/>
      <c r="W10" s="133"/>
      <c r="X10" s="67"/>
      <c r="Y10" s="74"/>
      <c r="Z10" s="74"/>
      <c r="AA10" s="74"/>
      <c r="AB10" s="369"/>
      <c r="AC10" s="74"/>
      <c r="AD10" s="108"/>
      <c r="AE10" s="311"/>
      <c r="AF10" s="133"/>
      <c r="AG10" s="108"/>
      <c r="AH10" s="287">
        <f>I10+L10+O10+R10+U10+X10+AD10+AG10</f>
        <v>0</v>
      </c>
    </row>
    <row r="11" spans="1:43" x14ac:dyDescent="0.25">
      <c r="A11">
        <v>5</v>
      </c>
      <c r="G11" s="60"/>
      <c r="H11" s="58"/>
      <c r="I11" s="67"/>
      <c r="J11" s="60"/>
      <c r="K11" s="342"/>
      <c r="L11" s="67"/>
      <c r="M11" s="60"/>
      <c r="N11" s="58"/>
      <c r="O11" s="67"/>
      <c r="P11" s="6"/>
      <c r="Q11" s="4"/>
      <c r="R11" s="625"/>
      <c r="S11" s="4"/>
      <c r="T11" s="4"/>
      <c r="U11" s="609"/>
      <c r="V11" s="311"/>
      <c r="W11" s="133"/>
      <c r="X11" s="67"/>
      <c r="Y11" s="74"/>
      <c r="Z11" s="74"/>
      <c r="AA11" s="74"/>
      <c r="AB11" s="369"/>
      <c r="AC11" s="74"/>
      <c r="AD11" s="108"/>
      <c r="AE11" s="311"/>
      <c r="AF11" s="133"/>
      <c r="AG11" s="108"/>
      <c r="AH11" s="287">
        <f>I11+L11+O11+R11+U11+X11+AD11+AG11</f>
        <v>0</v>
      </c>
    </row>
    <row r="12" spans="1:43" x14ac:dyDescent="0.25">
      <c r="A12">
        <v>6</v>
      </c>
      <c r="B12" s="4"/>
      <c r="C12" s="4"/>
      <c r="D12" s="4"/>
      <c r="E12" s="4"/>
      <c r="F12" s="4"/>
      <c r="G12" s="13"/>
      <c r="H12" s="4"/>
      <c r="I12" s="636"/>
      <c r="J12" s="637"/>
      <c r="K12" s="638"/>
      <c r="L12" s="636"/>
      <c r="M12" s="637"/>
      <c r="N12" s="639"/>
      <c r="O12" s="636"/>
      <c r="P12" s="6"/>
      <c r="Q12" s="4"/>
      <c r="R12" s="625"/>
      <c r="S12" s="4"/>
      <c r="T12" s="4"/>
      <c r="U12" s="5"/>
      <c r="V12" s="640"/>
      <c r="W12" s="641"/>
      <c r="X12" s="636"/>
      <c r="Y12" s="642"/>
      <c r="Z12" s="642"/>
      <c r="AA12" s="642"/>
      <c r="AB12" s="643"/>
      <c r="AC12" s="642"/>
      <c r="AD12" s="644"/>
      <c r="AE12" s="645"/>
      <c r="AF12" s="646"/>
      <c r="AG12" s="644"/>
      <c r="AH12" s="287">
        <f>I12+L12+O12+R12+U12+X12+AD12+AG12</f>
        <v>0</v>
      </c>
    </row>
    <row r="13" spans="1:43" x14ac:dyDescent="0.25">
      <c r="A13">
        <v>7</v>
      </c>
      <c r="B13" s="4"/>
      <c r="C13" s="4"/>
      <c r="D13" s="4"/>
      <c r="E13" s="4"/>
      <c r="F13" s="4"/>
      <c r="G13" s="13"/>
      <c r="H13" s="4"/>
      <c r="I13" s="636"/>
      <c r="J13" s="60"/>
      <c r="K13" s="58"/>
      <c r="L13" s="67"/>
      <c r="M13" s="60"/>
      <c r="N13" s="58"/>
      <c r="O13" s="310"/>
      <c r="P13" s="58"/>
      <c r="Q13" s="58"/>
      <c r="R13" s="625"/>
      <c r="S13" s="4"/>
      <c r="T13" s="4"/>
      <c r="U13" s="609"/>
      <c r="V13" s="311"/>
      <c r="W13" s="133"/>
      <c r="X13" s="67"/>
      <c r="Y13" s="74"/>
      <c r="Z13" s="74"/>
      <c r="AA13" s="74"/>
      <c r="AB13" s="369"/>
      <c r="AC13" s="74"/>
      <c r="AD13" s="108"/>
      <c r="AE13" s="311"/>
      <c r="AF13" s="133"/>
      <c r="AG13" s="108"/>
      <c r="AH13" s="287">
        <f>AG13+AA13+AD13</f>
        <v>0</v>
      </c>
    </row>
    <row r="14" spans="1:43" x14ac:dyDescent="0.25">
      <c r="A14">
        <v>8</v>
      </c>
      <c r="B14" s="4"/>
      <c r="C14" s="4"/>
      <c r="D14" s="4"/>
      <c r="E14" s="4"/>
      <c r="F14" s="4"/>
      <c r="G14" s="312"/>
      <c r="H14" s="58"/>
      <c r="I14" s="67"/>
      <c r="J14" s="60"/>
      <c r="K14" s="58"/>
      <c r="L14" s="67"/>
      <c r="M14" s="60"/>
      <c r="N14" s="4"/>
      <c r="O14" s="310"/>
      <c r="P14" s="58"/>
      <c r="Q14" s="58"/>
      <c r="R14" s="625"/>
      <c r="S14" s="4"/>
      <c r="T14" s="4"/>
      <c r="U14" s="609"/>
      <c r="V14" s="311"/>
      <c r="W14" s="133"/>
      <c r="X14" s="67"/>
      <c r="Y14" s="74"/>
      <c r="Z14" s="74"/>
      <c r="AA14" s="74"/>
      <c r="AB14" s="369"/>
      <c r="AC14" s="74"/>
      <c r="AD14" s="108"/>
      <c r="AE14" s="311"/>
      <c r="AF14" s="133"/>
      <c r="AG14" s="108"/>
      <c r="AH14" s="287">
        <f>AG14+U14+O14</f>
        <v>0</v>
      </c>
    </row>
    <row r="15" spans="1:43" x14ac:dyDescent="0.25">
      <c r="A15">
        <v>9</v>
      </c>
      <c r="B15" s="4"/>
      <c r="C15" s="4"/>
      <c r="D15" s="4"/>
      <c r="E15" s="4"/>
      <c r="F15" s="4"/>
      <c r="G15" s="13"/>
      <c r="H15" s="58"/>
      <c r="I15" s="67"/>
      <c r="J15" s="60"/>
      <c r="K15" s="58"/>
      <c r="L15" s="67"/>
      <c r="M15" s="60"/>
      <c r="N15" s="58"/>
      <c r="O15" s="310"/>
      <c r="P15" s="58"/>
      <c r="Q15" s="58"/>
      <c r="R15" s="625"/>
      <c r="S15" s="65"/>
      <c r="T15" s="66"/>
      <c r="U15" s="67"/>
      <c r="V15" s="311"/>
      <c r="W15" s="133"/>
      <c r="X15" s="67"/>
      <c r="Y15" s="74"/>
      <c r="Z15" s="74"/>
      <c r="AA15" s="74"/>
      <c r="AB15" s="369"/>
      <c r="AC15" s="74"/>
      <c r="AD15" s="108"/>
      <c r="AE15" s="311"/>
      <c r="AF15" s="133"/>
      <c r="AG15" s="108"/>
      <c r="AH15" s="287">
        <f>I15+L15+O15+R15+U15+X15+AD15+AG15</f>
        <v>0</v>
      </c>
    </row>
    <row r="16" spans="1:43" x14ac:dyDescent="0.25">
      <c r="B16" s="51"/>
      <c r="C16" s="50"/>
      <c r="D16" s="50"/>
      <c r="E16" s="50"/>
      <c r="F16" s="52"/>
      <c r="G16" s="60"/>
      <c r="H16" s="58"/>
      <c r="I16" s="67"/>
      <c r="J16" s="60"/>
      <c r="K16" s="58"/>
      <c r="L16" s="67"/>
      <c r="M16" s="60"/>
      <c r="N16" s="58"/>
      <c r="O16" s="67"/>
      <c r="P16" s="60"/>
      <c r="Q16" s="58"/>
      <c r="R16" s="625"/>
      <c r="S16" s="65"/>
      <c r="T16" s="342"/>
      <c r="U16" s="67"/>
      <c r="V16" s="311"/>
      <c r="W16" s="133"/>
      <c r="X16" s="67"/>
      <c r="Y16" s="74"/>
      <c r="Z16" s="74"/>
      <c r="AA16" s="74"/>
      <c r="AB16" s="369"/>
      <c r="AC16" s="74"/>
      <c r="AD16" s="108"/>
      <c r="AE16" s="311"/>
      <c r="AF16" s="133"/>
      <c r="AG16" s="108"/>
      <c r="AH16" s="287"/>
    </row>
    <row r="17" spans="2:34" x14ac:dyDescent="0.25">
      <c r="B17" s="4"/>
      <c r="C17" s="4"/>
      <c r="D17" s="4"/>
      <c r="E17" s="4"/>
      <c r="F17" s="4"/>
      <c r="G17" s="58"/>
      <c r="H17" s="58"/>
      <c r="I17" s="133"/>
      <c r="J17" s="58"/>
      <c r="K17" s="58"/>
      <c r="L17" s="133"/>
      <c r="M17" s="58"/>
      <c r="N17" s="58"/>
      <c r="O17" s="133"/>
      <c r="P17" s="4"/>
      <c r="Q17" s="4"/>
      <c r="R17" s="625"/>
      <c r="S17" s="389"/>
      <c r="T17" s="66"/>
      <c r="U17" s="67"/>
      <c r="V17" s="311"/>
      <c r="W17" s="133"/>
      <c r="X17" s="67"/>
      <c r="Y17" s="74"/>
      <c r="Z17" s="74"/>
      <c r="AA17" s="74"/>
      <c r="AB17" s="369"/>
      <c r="AC17" s="74"/>
      <c r="AD17" s="108"/>
      <c r="AE17" s="311"/>
      <c r="AF17" s="133"/>
      <c r="AG17" s="108"/>
      <c r="AH17" s="287"/>
    </row>
    <row r="18" spans="2:34" x14ac:dyDescent="0.25">
      <c r="B18" s="4"/>
      <c r="C18" s="4"/>
      <c r="D18" s="4"/>
      <c r="E18" s="4"/>
      <c r="F18" s="4"/>
      <c r="G18" s="58"/>
      <c r="H18" s="58"/>
      <c r="I18" s="133"/>
      <c r="J18" s="58"/>
      <c r="K18" s="58"/>
      <c r="L18" s="133"/>
      <c r="M18" s="58"/>
      <c r="N18" s="58"/>
      <c r="O18" s="133"/>
      <c r="P18" s="4"/>
      <c r="Q18" s="4"/>
      <c r="R18" s="625"/>
      <c r="S18" s="647"/>
      <c r="T18" s="66"/>
      <c r="U18" s="67"/>
      <c r="V18" s="311"/>
      <c r="W18" s="133"/>
      <c r="X18" s="67"/>
      <c r="Y18" s="74"/>
      <c r="Z18" s="74"/>
      <c r="AA18" s="74"/>
      <c r="AB18" s="369"/>
      <c r="AC18" s="74"/>
      <c r="AD18" s="108"/>
      <c r="AE18" s="311"/>
      <c r="AF18" s="133"/>
      <c r="AG18" s="108"/>
      <c r="AH18" s="287"/>
    </row>
    <row r="19" spans="2:34" x14ac:dyDescent="0.25">
      <c r="B19" s="16"/>
      <c r="C19" s="16"/>
      <c r="D19" s="16"/>
      <c r="E19" s="16"/>
      <c r="F19" s="16"/>
      <c r="G19" s="30"/>
      <c r="H19" s="16"/>
      <c r="I19" s="625"/>
      <c r="J19" s="16"/>
      <c r="K19" s="16"/>
      <c r="L19" s="625"/>
      <c r="M19" s="30"/>
      <c r="N19" s="16"/>
      <c r="O19" s="17"/>
      <c r="P19" s="16"/>
      <c r="Q19" s="16"/>
      <c r="R19" s="625"/>
      <c r="S19" s="342"/>
      <c r="T19" s="66"/>
      <c r="U19" s="67"/>
      <c r="V19" s="311"/>
      <c r="W19" s="133"/>
      <c r="X19" s="67"/>
      <c r="Y19" s="74"/>
      <c r="Z19" s="74"/>
      <c r="AA19" s="74"/>
      <c r="AB19" s="369"/>
      <c r="AC19" s="74"/>
      <c r="AD19" s="108"/>
      <c r="AE19" s="311"/>
      <c r="AF19" s="133"/>
      <c r="AG19" s="108"/>
      <c r="AH19" s="287"/>
    </row>
    <row r="20" spans="2:34" x14ac:dyDescent="0.25">
      <c r="B20" s="4"/>
      <c r="C20" s="4"/>
      <c r="D20" s="4"/>
      <c r="E20" s="4"/>
      <c r="F20" s="4"/>
      <c r="G20" s="13"/>
      <c r="H20" s="4"/>
      <c r="I20" s="609"/>
      <c r="J20" s="4"/>
      <c r="K20" s="4"/>
      <c r="L20" s="609"/>
      <c r="M20" s="13"/>
      <c r="N20" s="4"/>
      <c r="O20" s="5"/>
      <c r="P20" s="16"/>
      <c r="Q20" s="16"/>
      <c r="R20" s="609"/>
      <c r="S20" s="65"/>
      <c r="T20" s="66"/>
      <c r="U20" s="67"/>
      <c r="V20" s="311"/>
      <c r="W20" s="133"/>
      <c r="X20" s="67"/>
      <c r="Y20" s="74"/>
      <c r="Z20" s="74"/>
      <c r="AA20" s="74"/>
      <c r="AB20" s="369"/>
      <c r="AC20" s="74"/>
      <c r="AD20" s="108"/>
      <c r="AE20" s="311"/>
      <c r="AF20" s="133"/>
      <c r="AG20" s="108"/>
      <c r="AH20" s="287"/>
    </row>
    <row r="21" spans="2:34" x14ac:dyDescent="0.25">
      <c r="B21" s="4"/>
      <c r="C21" s="4"/>
      <c r="D21" s="4"/>
      <c r="E21" s="4"/>
      <c r="F21" s="4"/>
      <c r="G21" s="4"/>
      <c r="H21" s="4"/>
      <c r="I21" s="609"/>
      <c r="J21" s="648"/>
      <c r="K21" s="648"/>
      <c r="L21" s="609"/>
      <c r="M21" s="648"/>
      <c r="N21" s="648"/>
      <c r="O21" s="609"/>
      <c r="P21" s="90"/>
      <c r="R21" s="609"/>
      <c r="S21" s="65"/>
      <c r="T21" s="66"/>
      <c r="U21" s="67"/>
      <c r="V21" s="311"/>
      <c r="W21" s="133"/>
      <c r="X21" s="67"/>
      <c r="Y21" s="74"/>
      <c r="Z21" s="74"/>
      <c r="AA21" s="74"/>
      <c r="AB21" s="369"/>
      <c r="AC21" s="74"/>
      <c r="AD21" s="108"/>
      <c r="AE21" s="311"/>
      <c r="AF21" s="133"/>
      <c r="AG21" s="108"/>
      <c r="AH21" s="287"/>
    </row>
    <row r="22" spans="2:34" x14ac:dyDescent="0.25">
      <c r="B22" s="4"/>
      <c r="C22" s="4"/>
      <c r="D22" s="4"/>
      <c r="E22" s="4"/>
      <c r="F22" s="4"/>
      <c r="G22" s="4"/>
      <c r="H22" s="4"/>
      <c r="I22" s="609"/>
      <c r="J22" s="4"/>
      <c r="K22" s="4"/>
      <c r="L22" s="609"/>
      <c r="M22" s="4"/>
      <c r="N22" s="4"/>
      <c r="O22" s="609"/>
      <c r="P22" s="4"/>
      <c r="Q22" s="4"/>
      <c r="R22" s="609"/>
      <c r="S22" s="65"/>
      <c r="T22" s="66"/>
      <c r="U22" s="67"/>
      <c r="V22" s="311"/>
      <c r="W22" s="133"/>
      <c r="X22" s="67"/>
      <c r="Y22" s="74"/>
      <c r="Z22" s="74"/>
      <c r="AA22" s="74"/>
      <c r="AB22" s="369"/>
      <c r="AC22" s="74"/>
      <c r="AD22" s="108"/>
      <c r="AE22" s="311"/>
      <c r="AF22" s="133"/>
      <c r="AG22" s="108"/>
      <c r="AH22" s="287"/>
    </row>
    <row r="23" spans="2:34" x14ac:dyDescent="0.25">
      <c r="B23" s="4"/>
      <c r="C23" s="4"/>
      <c r="D23" s="4"/>
      <c r="E23" s="4"/>
      <c r="F23" s="4"/>
      <c r="G23" s="4"/>
      <c r="H23" s="4"/>
      <c r="I23" s="609"/>
      <c r="J23" s="4"/>
      <c r="K23" s="4"/>
      <c r="L23" s="609"/>
      <c r="M23" s="4"/>
      <c r="N23" s="4"/>
      <c r="O23" s="609"/>
      <c r="P23" s="4"/>
      <c r="Q23" s="4"/>
      <c r="R23" s="609"/>
      <c r="S23" s="65"/>
      <c r="T23" s="66"/>
      <c r="U23" s="67"/>
      <c r="V23" s="311"/>
      <c r="W23" s="133"/>
      <c r="X23" s="67"/>
      <c r="Y23" s="74"/>
      <c r="Z23" s="74"/>
      <c r="AA23" s="74"/>
      <c r="AB23" s="369"/>
      <c r="AC23" s="74"/>
      <c r="AD23" s="108"/>
      <c r="AE23" s="311"/>
      <c r="AF23" s="133"/>
      <c r="AG23" s="108"/>
      <c r="AH23" s="287"/>
    </row>
    <row r="24" spans="2:34" ht="15.75" thickBot="1" x14ac:dyDescent="0.3">
      <c r="B24" s="53"/>
      <c r="C24" s="54"/>
      <c r="D24" s="54"/>
      <c r="E24" s="54"/>
      <c r="F24" s="55"/>
      <c r="G24" s="61"/>
      <c r="H24" s="59"/>
      <c r="I24" s="68"/>
      <c r="J24" s="61"/>
      <c r="K24" s="59"/>
      <c r="L24" s="68"/>
      <c r="M24" s="61"/>
      <c r="N24" s="59"/>
      <c r="O24" s="68"/>
      <c r="P24" s="61"/>
      <c r="Q24" s="59"/>
      <c r="R24" s="68"/>
      <c r="S24" s="82"/>
      <c r="T24" s="83"/>
      <c r="U24" s="68"/>
      <c r="V24" s="316"/>
      <c r="W24" s="317"/>
      <c r="X24" s="68"/>
      <c r="Y24" s="75"/>
      <c r="Z24" s="75"/>
      <c r="AA24" s="75"/>
      <c r="AB24" s="374"/>
      <c r="AC24" s="75"/>
      <c r="AD24" s="135"/>
      <c r="AE24" s="316"/>
      <c r="AF24" s="317"/>
      <c r="AG24" s="135"/>
      <c r="AH24" s="287"/>
    </row>
  </sheetData>
  <autoFilter ref="B6:AH6">
    <sortState ref="B7:AH28">
      <sortCondition descending="1" ref="AH6"/>
    </sortState>
  </autoFilter>
  <sortState ref="B7:AH8">
    <sortCondition descending="1" ref="AH7:AH8"/>
  </sortState>
  <mergeCells count="12">
    <mergeCell ref="B1:AH1"/>
    <mergeCell ref="B2:AH2"/>
    <mergeCell ref="G5:I5"/>
    <mergeCell ref="J5:L5"/>
    <mergeCell ref="M5:O5"/>
    <mergeCell ref="P5:R5"/>
    <mergeCell ref="S5:U5"/>
    <mergeCell ref="V5:X5"/>
    <mergeCell ref="AB5:AD5"/>
    <mergeCell ref="AE5:AG5"/>
    <mergeCell ref="B3:AQ3"/>
    <mergeCell ref="Y5:AA5"/>
  </mergeCells>
  <printOptions horizontalCentered="1"/>
  <pageMargins left="0.43307086614173229" right="0.43307086614173229" top="1.2204724409448819" bottom="0.74803149606299213" header="0.11811023622047245" footer="0.31496062992125984"/>
  <pageSetup paperSize="9" scale="55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workbookViewId="0">
      <selection activeCell="B8" sqref="B8"/>
    </sheetView>
  </sheetViews>
  <sheetFormatPr defaultRowHeight="15" x14ac:dyDescent="0.25"/>
  <cols>
    <col min="1" max="1" width="19.7109375" style="147" customWidth="1"/>
    <col min="2" max="2" width="18" customWidth="1"/>
    <col min="3" max="3" width="12.85546875" customWidth="1"/>
    <col min="4" max="4" width="21.28515625" customWidth="1"/>
    <col min="5" max="5" width="19" style="147" customWidth="1"/>
    <col min="6" max="7" width="5.28515625" customWidth="1"/>
    <col min="8" max="8" width="7" customWidth="1"/>
    <col min="9" max="10" width="5.28515625" customWidth="1"/>
    <col min="11" max="11" width="7" customWidth="1"/>
    <col min="12" max="13" width="5.28515625" customWidth="1"/>
    <col min="14" max="14" width="7" customWidth="1"/>
    <col min="15" max="16" width="5.28515625" customWidth="1"/>
    <col min="17" max="17" width="7" customWidth="1"/>
    <col min="18" max="19" width="5.28515625" customWidth="1"/>
    <col min="20" max="26" width="7" customWidth="1"/>
    <col min="27" max="27" width="8.140625" bestFit="1" customWidth="1"/>
  </cols>
  <sheetData>
    <row r="1" spans="1:39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</row>
    <row r="2" spans="1:39" ht="28.5" x14ac:dyDescent="0.45">
      <c r="A2" s="689" t="s">
        <v>9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</row>
    <row r="3" spans="1:39" ht="15.75" x14ac:dyDescent="0.25">
      <c r="A3" s="712"/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</row>
    <row r="4" spans="1:39" ht="15.75" thickBot="1" x14ac:dyDescent="0.3"/>
    <row r="5" spans="1:39" ht="27.75" customHeight="1" thickBot="1" x14ac:dyDescent="0.3">
      <c r="A5" s="148"/>
      <c r="B5" s="1"/>
      <c r="C5" s="1"/>
      <c r="D5" s="1"/>
      <c r="E5" s="148"/>
      <c r="F5" s="690" t="s">
        <v>96</v>
      </c>
      <c r="G5" s="691"/>
      <c r="H5" s="692"/>
      <c r="I5" s="696" t="s">
        <v>254</v>
      </c>
      <c r="J5" s="697"/>
      <c r="K5" s="698"/>
      <c r="L5" s="709"/>
      <c r="M5" s="710"/>
      <c r="N5" s="711"/>
      <c r="O5" s="696"/>
      <c r="P5" s="697"/>
      <c r="Q5" s="698"/>
      <c r="R5" s="696"/>
      <c r="S5" s="697"/>
      <c r="T5" s="698"/>
      <c r="U5" s="696"/>
      <c r="V5" s="697"/>
      <c r="W5" s="698"/>
      <c r="X5" s="701"/>
      <c r="Y5" s="702"/>
      <c r="Z5" s="698"/>
      <c r="AA5" s="2" t="s">
        <v>0</v>
      </c>
    </row>
    <row r="6" spans="1:39" ht="15.75" thickBot="1" x14ac:dyDescent="0.3">
      <c r="A6" s="149" t="s">
        <v>1</v>
      </c>
      <c r="B6" s="28" t="s">
        <v>2</v>
      </c>
      <c r="C6" s="28" t="s">
        <v>3</v>
      </c>
      <c r="D6" s="201" t="s">
        <v>5</v>
      </c>
      <c r="E6" s="201" t="s">
        <v>34</v>
      </c>
      <c r="F6" s="129">
        <v>45423</v>
      </c>
      <c r="G6" s="128">
        <v>45424</v>
      </c>
      <c r="H6" s="14" t="s">
        <v>6</v>
      </c>
      <c r="I6" s="127">
        <v>45017</v>
      </c>
      <c r="J6" s="128">
        <v>45018</v>
      </c>
      <c r="K6" s="14" t="s">
        <v>6</v>
      </c>
      <c r="L6" s="127">
        <v>45059</v>
      </c>
      <c r="M6" s="128">
        <v>45060</v>
      </c>
      <c r="N6" s="14" t="s">
        <v>6</v>
      </c>
      <c r="O6" s="127">
        <v>45101</v>
      </c>
      <c r="P6" s="128">
        <v>45102</v>
      </c>
      <c r="Q6" s="14" t="s">
        <v>6</v>
      </c>
      <c r="R6" s="127">
        <v>45122</v>
      </c>
      <c r="S6" s="128">
        <v>45123</v>
      </c>
      <c r="T6" s="14" t="s">
        <v>6</v>
      </c>
      <c r="U6" s="130">
        <v>45188</v>
      </c>
      <c r="V6" s="131">
        <v>45189</v>
      </c>
      <c r="W6" s="14" t="s">
        <v>6</v>
      </c>
      <c r="X6" s="204">
        <v>45185</v>
      </c>
      <c r="Y6" s="205">
        <v>45186</v>
      </c>
      <c r="Z6" s="85" t="s">
        <v>6</v>
      </c>
      <c r="AA6" s="31"/>
    </row>
    <row r="7" spans="1:39" ht="15.75" thickBot="1" x14ac:dyDescent="0.3">
      <c r="A7" s="4" t="s">
        <v>75</v>
      </c>
      <c r="B7" s="652" t="s">
        <v>101</v>
      </c>
      <c r="C7" s="4" t="s">
        <v>100</v>
      </c>
      <c r="D7" s="4"/>
      <c r="E7" s="4" t="s">
        <v>102</v>
      </c>
      <c r="F7" s="161">
        <v>12.54</v>
      </c>
      <c r="G7" s="162">
        <v>12.76</v>
      </c>
      <c r="H7" s="45">
        <f>G7+F7</f>
        <v>25.299999999999997</v>
      </c>
      <c r="I7" s="163"/>
      <c r="J7" s="164"/>
      <c r="K7" s="21"/>
      <c r="L7" s="163"/>
      <c r="M7" s="164"/>
      <c r="N7" s="21"/>
      <c r="O7" s="163"/>
      <c r="P7" s="164"/>
      <c r="Q7" s="21"/>
      <c r="R7" s="163"/>
      <c r="S7" s="164"/>
      <c r="T7" s="21"/>
      <c r="U7" s="163"/>
      <c r="V7" s="164"/>
      <c r="W7" s="21"/>
      <c r="X7" s="144"/>
      <c r="Y7" s="144"/>
      <c r="Z7" s="143">
        <f>X7+Y7</f>
        <v>0</v>
      </c>
      <c r="AA7" s="142">
        <f>Z7+W7+T7+Q7+N7+K7+H7</f>
        <v>25.299999999999997</v>
      </c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</row>
    <row r="8" spans="1:39" ht="15.75" thickBot="1" x14ac:dyDescent="0.3">
      <c r="A8" s="4" t="s">
        <v>181</v>
      </c>
      <c r="B8" s="652" t="s">
        <v>255</v>
      </c>
      <c r="C8" s="4" t="s">
        <v>182</v>
      </c>
      <c r="D8" s="4"/>
      <c r="E8" s="613" t="s">
        <v>256</v>
      </c>
      <c r="F8" s="4"/>
      <c r="G8" s="4"/>
      <c r="H8" s="4"/>
      <c r="I8" s="4">
        <v>13.2</v>
      </c>
      <c r="J8" s="184">
        <v>8.4</v>
      </c>
      <c r="K8" s="667">
        <f>J8+I8</f>
        <v>21.6</v>
      </c>
      <c r="L8" s="184"/>
      <c r="M8" s="184"/>
      <c r="N8" s="667"/>
      <c r="O8" s="184"/>
      <c r="P8" s="184"/>
      <c r="Q8" s="667"/>
      <c r="R8" s="184"/>
      <c r="S8" s="184"/>
      <c r="T8" s="667"/>
      <c r="U8" s="184"/>
      <c r="V8" s="184"/>
      <c r="W8" s="667"/>
      <c r="X8" s="144"/>
      <c r="Y8" s="144"/>
      <c r="Z8" s="258">
        <f>X8+Y8</f>
        <v>0</v>
      </c>
      <c r="AA8" s="142">
        <f>Z8+W8+T8+Q8+N8+K8+H8</f>
        <v>21.6</v>
      </c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</row>
    <row r="9" spans="1:39" ht="15.75" thickBot="1" x14ac:dyDescent="0.3">
      <c r="A9" s="4" t="s">
        <v>75</v>
      </c>
      <c r="B9" s="160" t="s">
        <v>106</v>
      </c>
      <c r="C9" s="160" t="s">
        <v>107</v>
      </c>
      <c r="D9" s="160"/>
      <c r="E9" s="681" t="s">
        <v>108</v>
      </c>
      <c r="F9" s="187" t="s">
        <v>49</v>
      </c>
      <c r="G9" s="187" t="s">
        <v>49</v>
      </c>
      <c r="H9" s="224">
        <v>0</v>
      </c>
      <c r="I9" s="184"/>
      <c r="J9" s="184"/>
      <c r="K9" s="667"/>
      <c r="L9" s="677"/>
      <c r="M9" s="169"/>
      <c r="N9" s="121"/>
      <c r="O9" s="168"/>
      <c r="P9" s="169"/>
      <c r="Q9" s="121"/>
      <c r="R9" s="168"/>
      <c r="S9" s="169"/>
      <c r="T9" s="121"/>
      <c r="U9" s="168"/>
      <c r="V9" s="169"/>
      <c r="W9" s="121"/>
      <c r="X9" s="144"/>
      <c r="Y9" s="144"/>
      <c r="Z9" s="258">
        <f>X9+Y9</f>
        <v>0</v>
      </c>
      <c r="AA9" s="142">
        <f>Z9+W9+T9+Q9+N9+K9+H9</f>
        <v>0</v>
      </c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</row>
    <row r="10" spans="1:39" x14ac:dyDescent="0.25">
      <c r="A10" s="678"/>
      <c r="B10" s="679"/>
      <c r="C10" s="679"/>
      <c r="D10" s="679"/>
      <c r="E10" s="680"/>
      <c r="F10" s="166"/>
      <c r="G10" s="167"/>
      <c r="H10" s="122"/>
      <c r="I10" s="168"/>
      <c r="J10" s="169"/>
      <c r="K10" s="121"/>
      <c r="L10" s="168"/>
      <c r="M10" s="169"/>
      <c r="N10" s="121"/>
      <c r="O10" s="168"/>
      <c r="P10" s="169"/>
      <c r="Q10" s="121"/>
      <c r="R10" s="168"/>
      <c r="S10" s="169"/>
      <c r="T10" s="121"/>
      <c r="U10" s="168"/>
      <c r="V10" s="169"/>
      <c r="W10" s="121"/>
      <c r="X10" s="144"/>
      <c r="Y10" s="144"/>
      <c r="Z10" s="143">
        <f>X10+Y10</f>
        <v>0</v>
      </c>
      <c r="AA10" s="142">
        <f t="shared" ref="AA10" si="0">Z10+W10+T10+Q10+N10+K10+H10</f>
        <v>0</v>
      </c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</row>
    <row r="11" spans="1:39" ht="15.75" thickBot="1" x14ac:dyDescent="0.3">
      <c r="A11" s="170"/>
      <c r="B11" s="151"/>
      <c r="C11" s="151"/>
      <c r="D11" s="151"/>
      <c r="E11" s="197"/>
      <c r="F11" s="171"/>
      <c r="G11" s="172"/>
      <c r="H11" s="23"/>
      <c r="I11" s="173"/>
      <c r="J11" s="174"/>
      <c r="K11" s="23"/>
      <c r="L11" s="173"/>
      <c r="M11" s="174"/>
      <c r="N11" s="23"/>
      <c r="O11" s="173"/>
      <c r="P11" s="174"/>
      <c r="Q11" s="23"/>
      <c r="R11" s="173"/>
      <c r="S11" s="174"/>
      <c r="T11" s="23"/>
      <c r="U11" s="173"/>
      <c r="V11" s="174"/>
      <c r="W11" s="23"/>
      <c r="X11" s="144"/>
      <c r="Y11" s="144"/>
      <c r="Z11" s="143"/>
      <c r="AA11" s="158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</row>
    <row r="12" spans="1:39" ht="17.25" customHeight="1" x14ac:dyDescent="0.25">
      <c r="A12" s="170"/>
      <c r="B12" s="151"/>
      <c r="C12" s="151"/>
      <c r="D12" s="151"/>
      <c r="E12" s="197"/>
      <c r="F12" s="175"/>
      <c r="G12" s="176"/>
      <c r="H12" s="29"/>
      <c r="I12" s="177"/>
      <c r="J12" s="178"/>
      <c r="K12" s="29"/>
      <c r="L12" s="179"/>
      <c r="M12" s="178"/>
      <c r="N12" s="29"/>
      <c r="O12" s="179"/>
      <c r="P12" s="178"/>
      <c r="Q12" s="29"/>
      <c r="R12" s="179"/>
      <c r="S12" s="178"/>
      <c r="T12" s="29"/>
      <c r="U12" s="179"/>
      <c r="V12" s="178"/>
      <c r="W12" s="29"/>
      <c r="X12" s="144"/>
      <c r="Y12" s="144"/>
      <c r="Z12" s="143"/>
      <c r="AA12" s="180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</row>
    <row r="13" spans="1:39" x14ac:dyDescent="0.25">
      <c r="A13" s="150"/>
      <c r="B13" s="151"/>
      <c r="C13" s="151"/>
      <c r="D13" s="151"/>
      <c r="E13" s="197"/>
      <c r="F13" s="181"/>
      <c r="G13" s="182"/>
      <c r="H13" s="22"/>
      <c r="I13" s="183"/>
      <c r="J13" s="184"/>
      <c r="K13" s="22"/>
      <c r="L13" s="185"/>
      <c r="M13" s="184"/>
      <c r="N13" s="22"/>
      <c r="O13" s="185"/>
      <c r="P13" s="184"/>
      <c r="Q13" s="22"/>
      <c r="R13" s="185"/>
      <c r="S13" s="184"/>
      <c r="T13" s="22"/>
      <c r="U13" s="185"/>
      <c r="V13" s="184"/>
      <c r="W13" s="22"/>
      <c r="X13" s="144"/>
      <c r="Y13" s="144"/>
      <c r="Z13" s="143"/>
      <c r="AA13" s="152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</row>
    <row r="14" spans="1:39" x14ac:dyDescent="0.25">
      <c r="A14" s="150"/>
      <c r="B14" s="151"/>
      <c r="C14" s="151"/>
      <c r="D14" s="151"/>
      <c r="E14" s="197"/>
      <c r="F14" s="181"/>
      <c r="G14" s="182"/>
      <c r="H14" s="22"/>
      <c r="I14" s="183"/>
      <c r="J14" s="184"/>
      <c r="K14" s="22"/>
      <c r="L14" s="185"/>
      <c r="M14" s="184"/>
      <c r="N14" s="22"/>
      <c r="O14" s="185"/>
      <c r="P14" s="184"/>
      <c r="Q14" s="22"/>
      <c r="R14" s="185"/>
      <c r="S14" s="184"/>
      <c r="T14" s="22"/>
      <c r="U14" s="185"/>
      <c r="V14" s="184"/>
      <c r="W14" s="22"/>
      <c r="X14" s="144"/>
      <c r="Y14" s="144"/>
      <c r="Z14" s="143"/>
      <c r="AA14" s="152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</row>
    <row r="15" spans="1:39" x14ac:dyDescent="0.25">
      <c r="A15" s="150"/>
      <c r="B15" s="151"/>
      <c r="C15" s="151"/>
      <c r="D15" s="151"/>
      <c r="E15" s="197"/>
      <c r="F15" s="181"/>
      <c r="G15" s="182"/>
      <c r="H15" s="22"/>
      <c r="I15" s="183"/>
      <c r="J15" s="184"/>
      <c r="K15" s="22"/>
      <c r="L15" s="185"/>
      <c r="M15" s="184"/>
      <c r="N15" s="22"/>
      <c r="O15" s="185"/>
      <c r="P15" s="184"/>
      <c r="Q15" s="22"/>
      <c r="R15" s="185"/>
      <c r="S15" s="184"/>
      <c r="T15" s="22"/>
      <c r="U15" s="185"/>
      <c r="V15" s="184"/>
      <c r="W15" s="22"/>
      <c r="X15" s="144"/>
      <c r="Y15" s="144"/>
      <c r="Z15" s="143"/>
      <c r="AA15" s="152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</row>
    <row r="16" spans="1:39" x14ac:dyDescent="0.25">
      <c r="A16" s="159"/>
      <c r="B16" s="160"/>
      <c r="C16" s="160"/>
      <c r="D16" s="160"/>
      <c r="E16" s="202"/>
      <c r="F16" s="181"/>
      <c r="G16" s="182"/>
      <c r="H16" s="22"/>
      <c r="I16" s="183"/>
      <c r="J16" s="184"/>
      <c r="K16" s="22"/>
      <c r="L16" s="185"/>
      <c r="M16" s="184"/>
      <c r="N16" s="22"/>
      <c r="O16" s="185"/>
      <c r="P16" s="184"/>
      <c r="Q16" s="22"/>
      <c r="R16" s="185"/>
      <c r="S16" s="184"/>
      <c r="T16" s="22"/>
      <c r="U16" s="185"/>
      <c r="V16" s="184"/>
      <c r="W16" s="22"/>
      <c r="X16" s="144"/>
      <c r="Y16" s="144"/>
      <c r="Z16" s="143"/>
      <c r="AA16" s="152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</row>
    <row r="17" spans="1:39" x14ac:dyDescent="0.25">
      <c r="A17" s="150"/>
      <c r="B17" s="151"/>
      <c r="C17" s="151"/>
      <c r="D17" s="151"/>
      <c r="E17" s="197"/>
      <c r="F17" s="181"/>
      <c r="G17" s="182"/>
      <c r="H17" s="22"/>
      <c r="I17" s="183"/>
      <c r="J17" s="184"/>
      <c r="K17" s="22"/>
      <c r="L17" s="185"/>
      <c r="M17" s="184"/>
      <c r="N17" s="22"/>
      <c r="O17" s="185"/>
      <c r="P17" s="184"/>
      <c r="Q17" s="22"/>
      <c r="R17" s="185"/>
      <c r="S17" s="184"/>
      <c r="T17" s="22"/>
      <c r="U17" s="185"/>
      <c r="V17" s="184"/>
      <c r="W17" s="22"/>
      <c r="X17" s="144"/>
      <c r="Y17" s="144"/>
      <c r="Z17" s="143"/>
      <c r="AA17" s="152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</row>
    <row r="18" spans="1:39" ht="15.75" thickBot="1" x14ac:dyDescent="0.3">
      <c r="A18" s="153"/>
      <c r="B18" s="154"/>
      <c r="C18" s="154"/>
      <c r="D18" s="154"/>
      <c r="E18" s="198"/>
      <c r="F18" s="186"/>
      <c r="G18" s="187"/>
      <c r="H18" s="46"/>
      <c r="I18" s="183"/>
      <c r="J18" s="184"/>
      <c r="K18" s="22"/>
      <c r="L18" s="185"/>
      <c r="M18" s="184"/>
      <c r="N18" s="22"/>
      <c r="O18" s="185"/>
      <c r="P18" s="184"/>
      <c r="Q18" s="22"/>
      <c r="R18" s="185"/>
      <c r="S18" s="184"/>
      <c r="T18" s="22"/>
      <c r="U18" s="185"/>
      <c r="V18" s="184"/>
      <c r="W18" s="22"/>
      <c r="X18" s="144"/>
      <c r="Y18" s="144"/>
      <c r="Z18" s="143"/>
      <c r="AA18" s="152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</row>
    <row r="19" spans="1:39" hidden="1" x14ac:dyDescent="0.25">
      <c r="A19" s="155"/>
      <c r="B19" s="156"/>
      <c r="C19" s="156"/>
      <c r="D19" s="156"/>
      <c r="E19" s="199"/>
      <c r="F19" s="188"/>
      <c r="G19" s="182"/>
      <c r="H19" s="22"/>
      <c r="I19" s="183"/>
      <c r="J19" s="184"/>
      <c r="K19" s="22">
        <f t="shared" ref="K19:K32" si="1">I19+J19</f>
        <v>0</v>
      </c>
      <c r="L19" s="185"/>
      <c r="M19" s="184"/>
      <c r="N19" s="22">
        <f t="shared" ref="N19:N32" si="2">L19+M19</f>
        <v>0</v>
      </c>
      <c r="O19" s="185"/>
      <c r="P19" s="184"/>
      <c r="Q19" s="22">
        <f t="shared" ref="Q19:Q32" si="3">O19+P19</f>
        <v>0</v>
      </c>
      <c r="R19" s="189"/>
      <c r="S19" s="189"/>
      <c r="T19" s="189"/>
      <c r="U19" s="189"/>
      <c r="V19" s="189"/>
      <c r="W19" s="189"/>
      <c r="X19" s="144"/>
      <c r="Y19" s="144"/>
      <c r="Z19" s="143">
        <f>X19+Y19</f>
        <v>0</v>
      </c>
      <c r="AA19" s="152">
        <f t="shared" ref="AA19:AA32" si="4">P19+Q19</f>
        <v>0</v>
      </c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</row>
    <row r="20" spans="1:39" hidden="1" x14ac:dyDescent="0.25">
      <c r="A20" s="157"/>
      <c r="B20" s="151"/>
      <c r="C20" s="151"/>
      <c r="D20" s="151"/>
      <c r="E20" s="200"/>
      <c r="F20" s="188"/>
      <c r="G20" s="182"/>
      <c r="H20" s="22"/>
      <c r="I20" s="183"/>
      <c r="J20" s="184"/>
      <c r="K20" s="22">
        <f t="shared" si="1"/>
        <v>0</v>
      </c>
      <c r="L20" s="185"/>
      <c r="M20" s="184"/>
      <c r="N20" s="22">
        <f t="shared" si="2"/>
        <v>0</v>
      </c>
      <c r="O20" s="185"/>
      <c r="P20" s="184"/>
      <c r="Q20" s="22">
        <f t="shared" si="3"/>
        <v>0</v>
      </c>
      <c r="R20" s="189"/>
      <c r="S20" s="189"/>
      <c r="T20" s="189"/>
      <c r="U20" s="189"/>
      <c r="V20" s="189"/>
      <c r="W20" s="189"/>
      <c r="X20" s="189"/>
      <c r="Y20" s="189"/>
      <c r="Z20" s="189"/>
      <c r="AA20" s="152">
        <f t="shared" si="4"/>
        <v>0</v>
      </c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</row>
    <row r="21" spans="1:39" hidden="1" x14ac:dyDescent="0.25">
      <c r="A21" s="157"/>
      <c r="B21" s="151"/>
      <c r="C21" s="151"/>
      <c r="D21" s="151"/>
      <c r="E21" s="200"/>
      <c r="F21" s="188"/>
      <c r="G21" s="182"/>
      <c r="H21" s="22"/>
      <c r="I21" s="183"/>
      <c r="J21" s="184"/>
      <c r="K21" s="22">
        <f t="shared" si="1"/>
        <v>0</v>
      </c>
      <c r="L21" s="185"/>
      <c r="M21" s="184"/>
      <c r="N21" s="22">
        <f t="shared" si="2"/>
        <v>0</v>
      </c>
      <c r="O21" s="185"/>
      <c r="P21" s="184"/>
      <c r="Q21" s="22">
        <f t="shared" si="3"/>
        <v>0</v>
      </c>
      <c r="R21" s="189"/>
      <c r="S21" s="189"/>
      <c r="T21" s="189"/>
      <c r="U21" s="189"/>
      <c r="V21" s="189"/>
      <c r="W21" s="189"/>
      <c r="X21" s="189"/>
      <c r="Y21" s="189"/>
      <c r="Z21" s="189"/>
      <c r="AA21" s="152">
        <f t="shared" si="4"/>
        <v>0</v>
      </c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</row>
    <row r="22" spans="1:39" hidden="1" x14ac:dyDescent="0.25">
      <c r="A22" s="157"/>
      <c r="B22" s="151"/>
      <c r="C22" s="151"/>
      <c r="D22" s="151"/>
      <c r="E22" s="200"/>
      <c r="F22" s="188"/>
      <c r="G22" s="182"/>
      <c r="H22" s="22"/>
      <c r="I22" s="183"/>
      <c r="J22" s="184"/>
      <c r="K22" s="22">
        <f t="shared" si="1"/>
        <v>0</v>
      </c>
      <c r="L22" s="185"/>
      <c r="M22" s="184"/>
      <c r="N22" s="22">
        <f t="shared" si="2"/>
        <v>0</v>
      </c>
      <c r="O22" s="185"/>
      <c r="P22" s="184"/>
      <c r="Q22" s="22">
        <f t="shared" si="3"/>
        <v>0</v>
      </c>
      <c r="R22" s="189"/>
      <c r="S22" s="189"/>
      <c r="T22" s="189"/>
      <c r="U22" s="189"/>
      <c r="V22" s="189"/>
      <c r="W22" s="189"/>
      <c r="X22" s="189"/>
      <c r="Y22" s="189"/>
      <c r="Z22" s="189"/>
      <c r="AA22" s="152">
        <f t="shared" si="4"/>
        <v>0</v>
      </c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</row>
    <row r="23" spans="1:39" hidden="1" x14ac:dyDescent="0.25">
      <c r="A23" s="157"/>
      <c r="B23" s="151"/>
      <c r="C23" s="151"/>
      <c r="D23" s="151"/>
      <c r="E23" s="200"/>
      <c r="F23" s="188"/>
      <c r="G23" s="182"/>
      <c r="H23" s="22"/>
      <c r="I23" s="183"/>
      <c r="J23" s="184"/>
      <c r="K23" s="22">
        <f t="shared" si="1"/>
        <v>0</v>
      </c>
      <c r="L23" s="185"/>
      <c r="M23" s="184"/>
      <c r="N23" s="22">
        <f t="shared" si="2"/>
        <v>0</v>
      </c>
      <c r="O23" s="185"/>
      <c r="P23" s="184"/>
      <c r="Q23" s="22">
        <f t="shared" si="3"/>
        <v>0</v>
      </c>
      <c r="R23" s="189"/>
      <c r="S23" s="189"/>
      <c r="T23" s="189"/>
      <c r="U23" s="189"/>
      <c r="V23" s="189"/>
      <c r="W23" s="189"/>
      <c r="X23" s="189"/>
      <c r="Y23" s="189"/>
      <c r="Z23" s="189"/>
      <c r="AA23" s="152">
        <f t="shared" si="4"/>
        <v>0</v>
      </c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</row>
    <row r="24" spans="1:39" hidden="1" x14ac:dyDescent="0.25">
      <c r="A24" s="157"/>
      <c r="B24" s="151"/>
      <c r="C24" s="151"/>
      <c r="D24" s="151"/>
      <c r="E24" s="200"/>
      <c r="F24" s="185"/>
      <c r="G24" s="184"/>
      <c r="H24" s="22"/>
      <c r="I24" s="183"/>
      <c r="J24" s="184"/>
      <c r="K24" s="22">
        <f t="shared" si="1"/>
        <v>0</v>
      </c>
      <c r="L24" s="185"/>
      <c r="M24" s="184"/>
      <c r="N24" s="22">
        <f t="shared" si="2"/>
        <v>0</v>
      </c>
      <c r="O24" s="185"/>
      <c r="P24" s="184"/>
      <c r="Q24" s="22">
        <f t="shared" si="3"/>
        <v>0</v>
      </c>
      <c r="R24" s="189"/>
      <c r="S24" s="189"/>
      <c r="T24" s="189"/>
      <c r="U24" s="189"/>
      <c r="V24" s="189"/>
      <c r="W24" s="189"/>
      <c r="X24" s="189"/>
      <c r="Y24" s="189"/>
      <c r="Z24" s="189"/>
      <c r="AA24" s="152">
        <f t="shared" si="4"/>
        <v>0</v>
      </c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</row>
    <row r="25" spans="1:39" hidden="1" x14ac:dyDescent="0.25">
      <c r="A25" s="150"/>
      <c r="B25" s="151"/>
      <c r="C25" s="151"/>
      <c r="D25" s="151"/>
      <c r="E25" s="200"/>
      <c r="F25" s="185"/>
      <c r="G25" s="184"/>
      <c r="H25" s="22"/>
      <c r="I25" s="183"/>
      <c r="J25" s="184"/>
      <c r="K25" s="22">
        <f t="shared" si="1"/>
        <v>0</v>
      </c>
      <c r="L25" s="185"/>
      <c r="M25" s="184"/>
      <c r="N25" s="22">
        <f t="shared" si="2"/>
        <v>0</v>
      </c>
      <c r="O25" s="185"/>
      <c r="P25" s="184"/>
      <c r="Q25" s="22">
        <f t="shared" si="3"/>
        <v>0</v>
      </c>
      <c r="R25" s="189"/>
      <c r="S25" s="189"/>
      <c r="T25" s="189"/>
      <c r="U25" s="189"/>
      <c r="V25" s="189"/>
      <c r="W25" s="189"/>
      <c r="X25" s="189"/>
      <c r="Y25" s="189"/>
      <c r="Z25" s="189"/>
      <c r="AA25" s="152">
        <f t="shared" si="4"/>
        <v>0</v>
      </c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</row>
    <row r="26" spans="1:39" hidden="1" x14ac:dyDescent="0.25">
      <c r="A26" s="150"/>
      <c r="B26" s="151"/>
      <c r="C26" s="151"/>
      <c r="D26" s="151"/>
      <c r="E26" s="200"/>
      <c r="F26" s="185"/>
      <c r="G26" s="184"/>
      <c r="H26" s="22"/>
      <c r="I26" s="183"/>
      <c r="J26" s="184"/>
      <c r="K26" s="22">
        <f t="shared" si="1"/>
        <v>0</v>
      </c>
      <c r="L26" s="185"/>
      <c r="M26" s="184"/>
      <c r="N26" s="22">
        <f t="shared" si="2"/>
        <v>0</v>
      </c>
      <c r="O26" s="185"/>
      <c r="P26" s="184"/>
      <c r="Q26" s="22">
        <f t="shared" si="3"/>
        <v>0</v>
      </c>
      <c r="R26" s="189"/>
      <c r="S26" s="189"/>
      <c r="T26" s="189"/>
      <c r="U26" s="189"/>
      <c r="V26" s="189"/>
      <c r="W26" s="189"/>
      <c r="X26" s="189"/>
      <c r="Y26" s="189"/>
      <c r="Z26" s="189"/>
      <c r="AA26" s="152">
        <f t="shared" si="4"/>
        <v>0</v>
      </c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</row>
    <row r="27" spans="1:39" hidden="1" x14ac:dyDescent="0.25">
      <c r="A27" s="150"/>
      <c r="B27" s="151"/>
      <c r="C27" s="151"/>
      <c r="D27" s="151"/>
      <c r="E27" s="200"/>
      <c r="F27" s="185"/>
      <c r="G27" s="184"/>
      <c r="H27" s="22"/>
      <c r="I27" s="183"/>
      <c r="J27" s="184"/>
      <c r="K27" s="22">
        <f t="shared" si="1"/>
        <v>0</v>
      </c>
      <c r="L27" s="185"/>
      <c r="M27" s="184"/>
      <c r="N27" s="22">
        <f t="shared" si="2"/>
        <v>0</v>
      </c>
      <c r="O27" s="185"/>
      <c r="P27" s="184"/>
      <c r="Q27" s="22">
        <f t="shared" si="3"/>
        <v>0</v>
      </c>
      <c r="R27" s="22"/>
      <c r="S27" s="22"/>
      <c r="T27" s="22"/>
      <c r="U27" s="22"/>
      <c r="V27" s="22"/>
      <c r="W27" s="22"/>
      <c r="X27" s="22"/>
      <c r="Y27" s="22"/>
      <c r="Z27" s="22"/>
      <c r="AA27" s="22">
        <f t="shared" si="4"/>
        <v>0</v>
      </c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</row>
    <row r="28" spans="1:39" hidden="1" x14ac:dyDescent="0.25">
      <c r="A28" s="150"/>
      <c r="B28" s="151"/>
      <c r="C28" s="151"/>
      <c r="D28" s="151"/>
      <c r="E28" s="200" t="s">
        <v>26</v>
      </c>
      <c r="F28" s="185"/>
      <c r="G28" s="184"/>
      <c r="H28" s="22"/>
      <c r="I28" s="183"/>
      <c r="J28" s="184"/>
      <c r="K28" s="22">
        <f t="shared" si="1"/>
        <v>0</v>
      </c>
      <c r="L28" s="185"/>
      <c r="M28" s="184"/>
      <c r="N28" s="22">
        <f t="shared" si="2"/>
        <v>0</v>
      </c>
      <c r="O28" s="185"/>
      <c r="P28" s="184"/>
      <c r="Q28" s="22">
        <f t="shared" si="3"/>
        <v>0</v>
      </c>
      <c r="R28" s="189"/>
      <c r="S28" s="189"/>
      <c r="T28" s="189"/>
      <c r="U28" s="189"/>
      <c r="V28" s="189"/>
      <c r="W28" s="189"/>
      <c r="X28" s="189"/>
      <c r="Y28" s="189"/>
      <c r="Z28" s="189"/>
      <c r="AA28" s="152">
        <f t="shared" si="4"/>
        <v>0</v>
      </c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</row>
    <row r="29" spans="1:39" hidden="1" x14ac:dyDescent="0.25">
      <c r="A29" s="150"/>
      <c r="B29" s="151"/>
      <c r="C29" s="151"/>
      <c r="D29" s="151"/>
      <c r="E29" s="200"/>
      <c r="F29" s="185"/>
      <c r="G29" s="184"/>
      <c r="H29" s="22"/>
      <c r="I29" s="183"/>
      <c r="J29" s="184"/>
      <c r="K29" s="22">
        <f t="shared" si="1"/>
        <v>0</v>
      </c>
      <c r="L29" s="185"/>
      <c r="M29" s="184"/>
      <c r="N29" s="22">
        <f t="shared" si="2"/>
        <v>0</v>
      </c>
      <c r="O29" s="185"/>
      <c r="P29" s="184"/>
      <c r="Q29" s="22">
        <f t="shared" si="3"/>
        <v>0</v>
      </c>
      <c r="R29" s="189"/>
      <c r="S29" s="189"/>
      <c r="T29" s="189"/>
      <c r="U29" s="189"/>
      <c r="V29" s="189"/>
      <c r="W29" s="189"/>
      <c r="X29" s="189"/>
      <c r="Y29" s="189"/>
      <c r="Z29" s="189"/>
      <c r="AA29" s="152">
        <f t="shared" si="4"/>
        <v>0</v>
      </c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</row>
    <row r="30" spans="1:39" hidden="1" x14ac:dyDescent="0.25">
      <c r="A30" s="150"/>
      <c r="B30" s="151"/>
      <c r="C30" s="151"/>
      <c r="D30" s="151"/>
      <c r="E30" s="200"/>
      <c r="F30" s="185"/>
      <c r="G30" s="184"/>
      <c r="H30" s="22"/>
      <c r="I30" s="183"/>
      <c r="J30" s="184"/>
      <c r="K30" s="22">
        <f t="shared" si="1"/>
        <v>0</v>
      </c>
      <c r="L30" s="185"/>
      <c r="M30" s="184"/>
      <c r="N30" s="22">
        <f t="shared" si="2"/>
        <v>0</v>
      </c>
      <c r="O30" s="185"/>
      <c r="P30" s="184"/>
      <c r="Q30" s="22">
        <f t="shared" si="3"/>
        <v>0</v>
      </c>
      <c r="R30" s="189"/>
      <c r="S30" s="189"/>
      <c r="T30" s="189"/>
      <c r="U30" s="189"/>
      <c r="V30" s="189"/>
      <c r="W30" s="189"/>
      <c r="X30" s="189"/>
      <c r="Y30" s="189"/>
      <c r="Z30" s="189"/>
      <c r="AA30" s="152">
        <f t="shared" si="4"/>
        <v>0</v>
      </c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</row>
    <row r="31" spans="1:39" hidden="1" x14ac:dyDescent="0.25">
      <c r="A31" s="150"/>
      <c r="B31" s="151"/>
      <c r="C31" s="151"/>
      <c r="D31" s="151"/>
      <c r="E31" s="200"/>
      <c r="F31" s="185"/>
      <c r="G31" s="184"/>
      <c r="H31" s="22"/>
      <c r="I31" s="183"/>
      <c r="J31" s="184"/>
      <c r="K31" s="22">
        <f t="shared" si="1"/>
        <v>0</v>
      </c>
      <c r="L31" s="185"/>
      <c r="M31" s="184"/>
      <c r="N31" s="22">
        <f t="shared" si="2"/>
        <v>0</v>
      </c>
      <c r="O31" s="185"/>
      <c r="P31" s="184"/>
      <c r="Q31" s="22">
        <f t="shared" si="3"/>
        <v>0</v>
      </c>
      <c r="R31" s="189"/>
      <c r="S31" s="189"/>
      <c r="T31" s="189"/>
      <c r="U31" s="189"/>
      <c r="V31" s="189"/>
      <c r="W31" s="189"/>
      <c r="X31" s="189"/>
      <c r="Y31" s="189"/>
      <c r="Z31" s="189"/>
      <c r="AA31" s="152">
        <f t="shared" si="4"/>
        <v>0</v>
      </c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</row>
    <row r="32" spans="1:39" ht="15.75" hidden="1" thickBot="1" x14ac:dyDescent="0.3">
      <c r="A32" s="153"/>
      <c r="B32" s="154"/>
      <c r="C32" s="154"/>
      <c r="D32" s="154"/>
      <c r="E32" s="203"/>
      <c r="F32" s="173"/>
      <c r="G32" s="174"/>
      <c r="H32" s="23"/>
      <c r="I32" s="190"/>
      <c r="J32" s="174"/>
      <c r="K32" s="23">
        <f t="shared" si="1"/>
        <v>0</v>
      </c>
      <c r="L32" s="173"/>
      <c r="M32" s="174"/>
      <c r="N32" s="23">
        <f t="shared" si="2"/>
        <v>0</v>
      </c>
      <c r="O32" s="173"/>
      <c r="P32" s="174"/>
      <c r="Q32" s="23">
        <f t="shared" si="3"/>
        <v>0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52">
        <f t="shared" si="4"/>
        <v>0</v>
      </c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</row>
    <row r="33" spans="1:39" hidden="1" x14ac:dyDescent="0.25">
      <c r="A33" s="155"/>
      <c r="B33" s="156"/>
      <c r="C33" s="156"/>
      <c r="D33" s="156"/>
      <c r="E33" s="199"/>
      <c r="F33" s="179"/>
      <c r="G33" s="178"/>
      <c r="H33" s="29">
        <f>F33+G33</f>
        <v>0</v>
      </c>
      <c r="I33" s="179"/>
      <c r="J33" s="178"/>
      <c r="K33" s="29">
        <f>I33+J33</f>
        <v>0</v>
      </c>
      <c r="L33" s="179"/>
      <c r="M33" s="178"/>
      <c r="N33" s="29">
        <f>L33+M33</f>
        <v>0</v>
      </c>
      <c r="O33" s="179"/>
      <c r="P33" s="178"/>
      <c r="Q33" s="29">
        <f>O33+P33</f>
        <v>0</v>
      </c>
      <c r="R33" s="192"/>
      <c r="S33" s="192"/>
      <c r="T33" s="192"/>
      <c r="U33" s="192"/>
      <c r="V33" s="192"/>
      <c r="W33" s="192"/>
      <c r="X33" s="192"/>
      <c r="Y33" s="192"/>
      <c r="Z33" s="192"/>
      <c r="AA33" s="152">
        <f>P33+Q33</f>
        <v>0</v>
      </c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</row>
    <row r="34" spans="1:39" hidden="1" x14ac:dyDescent="0.25">
      <c r="A34" s="157"/>
      <c r="B34" s="151"/>
      <c r="C34" s="151"/>
      <c r="D34" s="151"/>
      <c r="E34" s="200"/>
      <c r="F34" s="185"/>
      <c r="G34" s="184"/>
      <c r="H34" s="22">
        <f>F34+G34</f>
        <v>0</v>
      </c>
      <c r="I34" s="185"/>
      <c r="J34" s="184"/>
      <c r="K34" s="22">
        <f>I34+J34</f>
        <v>0</v>
      </c>
      <c r="L34" s="185"/>
      <c r="M34" s="184"/>
      <c r="N34" s="22">
        <f>L34+M34</f>
        <v>0</v>
      </c>
      <c r="O34" s="185"/>
      <c r="P34" s="184"/>
      <c r="Q34" s="22">
        <f>O34+P34</f>
        <v>0</v>
      </c>
      <c r="R34" s="189"/>
      <c r="S34" s="189"/>
      <c r="T34" s="189"/>
      <c r="U34" s="189"/>
      <c r="V34" s="189"/>
      <c r="W34" s="189"/>
      <c r="X34" s="189"/>
      <c r="Y34" s="189"/>
      <c r="Z34" s="189"/>
      <c r="AA34" s="152">
        <f>P34+Q34</f>
        <v>0</v>
      </c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</row>
    <row r="35" spans="1:39" ht="15.75" hidden="1" thickBot="1" x14ac:dyDescent="0.3">
      <c r="A35" s="157"/>
      <c r="B35" s="151"/>
      <c r="C35" s="151"/>
      <c r="D35" s="151"/>
      <c r="E35" s="200"/>
      <c r="F35" s="185"/>
      <c r="G35" s="174"/>
      <c r="H35" s="23">
        <f>F35+G35</f>
        <v>0</v>
      </c>
      <c r="I35" s="173"/>
      <c r="J35" s="174"/>
      <c r="K35" s="23">
        <f>I35+J35</f>
        <v>0</v>
      </c>
      <c r="L35" s="173"/>
      <c r="M35" s="174"/>
      <c r="N35" s="23">
        <f>L35+M35</f>
        <v>0</v>
      </c>
      <c r="O35" s="173"/>
      <c r="P35" s="174"/>
      <c r="Q35" s="23">
        <f>O35+P35</f>
        <v>0</v>
      </c>
      <c r="R35" s="193"/>
      <c r="S35" s="193"/>
      <c r="T35" s="193"/>
      <c r="U35" s="193"/>
      <c r="V35" s="193"/>
      <c r="W35" s="193"/>
      <c r="X35" s="193"/>
      <c r="Y35" s="193"/>
      <c r="Z35" s="193"/>
      <c r="AA35" s="158">
        <f>P35+Q35</f>
        <v>0</v>
      </c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</row>
    <row r="36" spans="1:39" x14ac:dyDescent="0.25">
      <c r="A36" s="194"/>
      <c r="B36" s="195"/>
      <c r="C36" s="195"/>
      <c r="D36" s="195"/>
      <c r="E36" s="19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</row>
    <row r="37" spans="1:39" x14ac:dyDescent="0.25">
      <c r="A37" s="194"/>
      <c r="B37" s="195"/>
      <c r="C37" s="195"/>
      <c r="D37" s="195"/>
      <c r="E37" s="19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</row>
    <row r="38" spans="1:39" x14ac:dyDescent="0.25">
      <c r="A38" s="196"/>
      <c r="B38" s="165"/>
      <c r="C38" s="165"/>
      <c r="D38" s="165"/>
      <c r="E38" s="196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</row>
    <row r="39" spans="1:39" x14ac:dyDescent="0.25">
      <c r="A39" s="196"/>
      <c r="B39" s="165"/>
      <c r="C39" s="165"/>
      <c r="D39" s="165"/>
      <c r="E39" s="196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</row>
    <row r="40" spans="1:39" x14ac:dyDescent="0.25">
      <c r="A40" s="196"/>
      <c r="B40" s="165"/>
      <c r="C40" s="165"/>
      <c r="D40" s="165"/>
      <c r="E40" s="196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</row>
    <row r="41" spans="1:39" x14ac:dyDescent="0.25">
      <c r="A41" s="196"/>
      <c r="B41" s="165"/>
      <c r="C41" s="165"/>
      <c r="D41" s="165"/>
      <c r="E41" s="196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</row>
  </sheetData>
  <autoFilter ref="A6:AA6">
    <sortState ref="A7:AA18">
      <sortCondition descending="1" ref="AA6"/>
    </sortState>
  </autoFilter>
  <sortState ref="A7:AA9">
    <sortCondition descending="1" ref="AA7:AA9"/>
  </sortState>
  <mergeCells count="10">
    <mergeCell ref="A1:AA1"/>
    <mergeCell ref="A2:AA2"/>
    <mergeCell ref="F5:H5"/>
    <mergeCell ref="I5:K5"/>
    <mergeCell ref="L5:N5"/>
    <mergeCell ref="O5:Q5"/>
    <mergeCell ref="A3:AA3"/>
    <mergeCell ref="R5:T5"/>
    <mergeCell ref="U5:W5"/>
    <mergeCell ref="X5:Z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9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workbookViewId="0">
      <selection activeCell="F17" sqref="F17"/>
    </sheetView>
  </sheetViews>
  <sheetFormatPr defaultRowHeight="15" x14ac:dyDescent="0.25"/>
  <cols>
    <col min="1" max="1" width="5.28515625" customWidth="1"/>
    <col min="2" max="2" width="27.140625" bestFit="1" customWidth="1"/>
    <col min="3" max="3" width="12.42578125" bestFit="1" customWidth="1"/>
    <col min="4" max="4" width="16" bestFit="1" customWidth="1"/>
    <col min="5" max="5" width="24.7109375" bestFit="1" customWidth="1"/>
    <col min="6" max="6" width="23.7109375" bestFit="1" customWidth="1"/>
    <col min="7" max="7" width="5.7109375" customWidth="1"/>
    <col min="8" max="8" width="6.5703125" customWidth="1"/>
    <col min="9" max="9" width="7" customWidth="1"/>
    <col min="10" max="10" width="5.7109375" customWidth="1"/>
    <col min="11" max="11" width="8" customWidth="1"/>
    <col min="12" max="12" width="7" customWidth="1"/>
    <col min="13" max="14" width="5.7109375" customWidth="1"/>
    <col min="15" max="15" width="7" customWidth="1"/>
    <col min="16" max="17" width="5.7109375" customWidth="1"/>
    <col min="18" max="21" width="7" customWidth="1"/>
    <col min="22" max="22" width="8.140625" bestFit="1" customWidth="1"/>
  </cols>
  <sheetData>
    <row r="1" spans="1:28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</row>
    <row r="2" spans="1:28" ht="28.5" x14ac:dyDescent="0.45">
      <c r="B2" s="689" t="s">
        <v>10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</row>
    <row r="3" spans="1:28" ht="28.5" x14ac:dyDescent="0.45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41"/>
      <c r="X3" s="41"/>
      <c r="Y3" s="41"/>
      <c r="Z3" s="41"/>
      <c r="AA3" s="41"/>
      <c r="AB3" s="41"/>
    </row>
    <row r="4" spans="1:28" ht="15.75" thickBot="1" x14ac:dyDescent="0.3"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8" ht="27.75" customHeight="1" thickBot="1" x14ac:dyDescent="0.3">
      <c r="B5" s="1"/>
      <c r="C5" s="1"/>
      <c r="D5" s="1"/>
      <c r="E5" s="1"/>
      <c r="F5" s="1"/>
      <c r="G5" s="690" t="s">
        <v>81</v>
      </c>
      <c r="H5" s="691"/>
      <c r="I5" s="692"/>
      <c r="J5" s="690" t="s">
        <v>167</v>
      </c>
      <c r="K5" s="691"/>
      <c r="L5" s="692"/>
      <c r="M5" s="696" t="s">
        <v>180</v>
      </c>
      <c r="N5" s="697"/>
      <c r="O5" s="698"/>
      <c r="P5" s="696" t="s">
        <v>253</v>
      </c>
      <c r="Q5" s="697"/>
      <c r="R5" s="698"/>
      <c r="S5" s="701" t="s">
        <v>58</v>
      </c>
      <c r="T5" s="702"/>
      <c r="U5" s="698"/>
      <c r="V5" s="2" t="s">
        <v>0</v>
      </c>
    </row>
    <row r="6" spans="1:28" ht="15.75" thickBot="1" x14ac:dyDescent="0.3">
      <c r="B6" s="300" t="s">
        <v>1</v>
      </c>
      <c r="C6" s="28" t="s">
        <v>2</v>
      </c>
      <c r="D6" s="28" t="s">
        <v>3</v>
      </c>
      <c r="E6" s="28" t="s">
        <v>4</v>
      </c>
      <c r="F6" s="301" t="s">
        <v>5</v>
      </c>
      <c r="G6" s="302">
        <v>45731</v>
      </c>
      <c r="H6" s="303">
        <v>45732</v>
      </c>
      <c r="I6" s="266" t="s">
        <v>6</v>
      </c>
      <c r="J6" s="304"/>
      <c r="K6" s="304"/>
      <c r="L6" s="14" t="s">
        <v>6</v>
      </c>
      <c r="M6" s="304"/>
      <c r="N6" s="305"/>
      <c r="O6" s="85" t="s">
        <v>6</v>
      </c>
      <c r="P6" s="304"/>
      <c r="Q6" s="305"/>
      <c r="R6" s="14" t="s">
        <v>6</v>
      </c>
      <c r="S6" s="204"/>
      <c r="T6" s="205"/>
      <c r="U6" s="85" t="s">
        <v>6</v>
      </c>
      <c r="V6" s="3"/>
    </row>
    <row r="7" spans="1:28" ht="15.75" thickBot="1" x14ac:dyDescent="0.3">
      <c r="A7">
        <v>1</v>
      </c>
      <c r="B7" s="4" t="s">
        <v>50</v>
      </c>
      <c r="C7" s="4" t="s">
        <v>53</v>
      </c>
      <c r="D7" s="4" t="s">
        <v>54</v>
      </c>
      <c r="E7" s="4" t="s">
        <v>67</v>
      </c>
      <c r="F7" s="4" t="s">
        <v>55</v>
      </c>
      <c r="G7" s="4">
        <v>22</v>
      </c>
      <c r="H7" s="58">
        <v>12.98</v>
      </c>
      <c r="I7" s="45">
        <f>H7+G7</f>
        <v>34.980000000000004</v>
      </c>
      <c r="J7" s="4">
        <v>16.75</v>
      </c>
      <c r="K7" s="58">
        <v>12.98</v>
      </c>
      <c r="L7" s="306">
        <f>K7+J7</f>
        <v>29.73</v>
      </c>
      <c r="M7" s="115"/>
      <c r="N7" s="112"/>
      <c r="O7" s="45"/>
      <c r="P7" s="134"/>
      <c r="Q7" s="119"/>
      <c r="R7" s="69"/>
      <c r="S7" s="307"/>
      <c r="T7" s="307"/>
      <c r="U7" s="307"/>
      <c r="V7" s="98">
        <f t="shared" ref="V7:V12" si="0">U7+R7+O7+L7+I7</f>
        <v>64.710000000000008</v>
      </c>
    </row>
    <row r="8" spans="1:28" ht="15.75" thickBot="1" x14ac:dyDescent="0.3">
      <c r="A8">
        <v>2</v>
      </c>
      <c r="B8" s="4" t="s">
        <v>185</v>
      </c>
      <c r="C8" s="4" t="s">
        <v>186</v>
      </c>
      <c r="D8" s="4" t="s">
        <v>187</v>
      </c>
      <c r="E8" s="4"/>
      <c r="F8" s="4" t="s">
        <v>188</v>
      </c>
      <c r="G8" s="4"/>
      <c r="H8" s="4"/>
      <c r="I8" s="45"/>
      <c r="J8" s="4"/>
      <c r="K8" s="4"/>
      <c r="L8" s="306"/>
      <c r="M8" s="393">
        <v>16.75</v>
      </c>
      <c r="N8" s="394">
        <v>13.2</v>
      </c>
      <c r="O8" s="72">
        <f>N8+M8</f>
        <v>29.95</v>
      </c>
      <c r="P8" s="308">
        <v>19.600000000000001</v>
      </c>
      <c r="Q8" s="71">
        <v>12.98</v>
      </c>
      <c r="R8" s="72">
        <f>Q8+P8</f>
        <v>32.58</v>
      </c>
      <c r="S8" s="307"/>
      <c r="T8" s="307"/>
      <c r="U8" s="307"/>
      <c r="V8" s="98">
        <f t="shared" si="0"/>
        <v>62.53</v>
      </c>
    </row>
    <row r="9" spans="1:28" ht="15.75" thickBot="1" x14ac:dyDescent="0.3">
      <c r="A9">
        <v>3</v>
      </c>
      <c r="B9" s="4" t="s">
        <v>56</v>
      </c>
      <c r="C9" s="4" t="s">
        <v>68</v>
      </c>
      <c r="D9" s="4" t="s">
        <v>69</v>
      </c>
      <c r="E9" s="4" t="s">
        <v>71</v>
      </c>
      <c r="F9" s="4" t="s">
        <v>70</v>
      </c>
      <c r="G9" s="4">
        <v>21.25</v>
      </c>
      <c r="H9" s="4">
        <v>7</v>
      </c>
      <c r="I9" s="45">
        <f>H9+G9</f>
        <v>28.25</v>
      </c>
      <c r="J9" s="15"/>
      <c r="K9" s="16"/>
      <c r="L9" s="309"/>
      <c r="M9" s="102" t="s">
        <v>47</v>
      </c>
      <c r="N9" s="103" t="s">
        <v>41</v>
      </c>
      <c r="O9" s="46">
        <v>0</v>
      </c>
      <c r="P9" s="308">
        <v>20.13</v>
      </c>
      <c r="Q9" s="71">
        <v>13.2</v>
      </c>
      <c r="R9" s="72">
        <f>P9+Q9</f>
        <v>33.33</v>
      </c>
      <c r="S9" s="307"/>
      <c r="T9" s="307"/>
      <c r="U9" s="307"/>
      <c r="V9" s="98">
        <f t="shared" si="0"/>
        <v>61.58</v>
      </c>
    </row>
    <row r="10" spans="1:28" x14ac:dyDescent="0.25">
      <c r="A10">
        <v>4</v>
      </c>
      <c r="B10" s="4" t="s">
        <v>50</v>
      </c>
      <c r="C10" s="4" t="s">
        <v>94</v>
      </c>
      <c r="D10" s="4" t="s">
        <v>38</v>
      </c>
      <c r="E10" s="4" t="s">
        <v>67</v>
      </c>
      <c r="F10" s="4" t="s">
        <v>95</v>
      </c>
      <c r="G10" s="4">
        <v>19</v>
      </c>
      <c r="H10" s="4">
        <v>11.88</v>
      </c>
      <c r="I10" s="45">
        <f>H10+G10</f>
        <v>30.880000000000003</v>
      </c>
      <c r="J10" s="6">
        <v>19</v>
      </c>
      <c r="K10" s="4">
        <v>3</v>
      </c>
      <c r="L10" s="310">
        <f>K10+J10</f>
        <v>22</v>
      </c>
      <c r="M10" s="311"/>
      <c r="N10" s="133"/>
      <c r="O10" s="67"/>
      <c r="P10" s="312"/>
      <c r="Q10" s="58"/>
      <c r="R10" s="67"/>
      <c r="S10" s="108"/>
      <c r="T10" s="108"/>
      <c r="U10" s="108"/>
      <c r="V10" s="98">
        <f t="shared" si="0"/>
        <v>52.88</v>
      </c>
    </row>
    <row r="11" spans="1:28" x14ac:dyDescent="0.25">
      <c r="A11">
        <v>5</v>
      </c>
      <c r="B11" s="4" t="s">
        <v>176</v>
      </c>
      <c r="C11" s="4" t="s">
        <v>209</v>
      </c>
      <c r="D11" s="4" t="s">
        <v>210</v>
      </c>
      <c r="E11" s="4"/>
      <c r="F11" s="4" t="s">
        <v>249</v>
      </c>
      <c r="G11" s="4"/>
      <c r="H11" s="4"/>
      <c r="I11" s="46"/>
      <c r="J11" s="6"/>
      <c r="K11" s="4"/>
      <c r="L11" s="310"/>
      <c r="M11" s="102"/>
      <c r="N11" s="103"/>
      <c r="O11" s="46"/>
      <c r="P11" s="312">
        <v>22</v>
      </c>
      <c r="Q11" s="58">
        <v>8.1199999999999992</v>
      </c>
      <c r="R11" s="67">
        <f>P11+Q11</f>
        <v>30.119999999999997</v>
      </c>
      <c r="S11" s="108"/>
      <c r="T11" s="108"/>
      <c r="U11" s="108"/>
      <c r="V11" s="98">
        <f t="shared" si="0"/>
        <v>30.119999999999997</v>
      </c>
    </row>
    <row r="12" spans="1:28" x14ac:dyDescent="0.25">
      <c r="A12">
        <v>6</v>
      </c>
      <c r="B12" s="4" t="s">
        <v>185</v>
      </c>
      <c r="C12" s="4" t="s">
        <v>250</v>
      </c>
      <c r="D12" s="4" t="s">
        <v>251</v>
      </c>
      <c r="E12" s="4"/>
      <c r="F12" s="4" t="s">
        <v>252</v>
      </c>
      <c r="G12" s="4"/>
      <c r="H12" s="4"/>
      <c r="I12" s="46"/>
      <c r="J12" s="58"/>
      <c r="K12" s="58"/>
      <c r="L12" s="310"/>
      <c r="M12" s="60"/>
      <c r="N12" s="58"/>
      <c r="O12" s="67"/>
      <c r="P12" s="312" t="s">
        <v>49</v>
      </c>
      <c r="Q12" s="58">
        <v>0</v>
      </c>
      <c r="R12" s="67">
        <v>0</v>
      </c>
      <c r="S12" s="108"/>
      <c r="T12" s="108"/>
      <c r="U12" s="108"/>
      <c r="V12" s="98">
        <f t="shared" si="0"/>
        <v>0</v>
      </c>
    </row>
    <row r="13" spans="1:28" x14ac:dyDescent="0.25">
      <c r="A13">
        <v>7</v>
      </c>
      <c r="B13" s="4"/>
      <c r="C13" s="4"/>
      <c r="D13" s="4"/>
      <c r="E13" s="4"/>
      <c r="F13" s="4"/>
      <c r="G13" s="4"/>
      <c r="H13" s="4"/>
      <c r="I13" s="46"/>
      <c r="J13" s="58"/>
      <c r="K13" s="58"/>
      <c r="L13" s="310"/>
      <c r="M13" s="102"/>
      <c r="N13" s="103"/>
      <c r="O13" s="46"/>
      <c r="P13" s="312"/>
      <c r="Q13" s="58"/>
      <c r="R13" s="67"/>
      <c r="S13" s="108"/>
      <c r="T13" s="108"/>
      <c r="U13" s="108"/>
      <c r="V13" s="98">
        <f t="shared" ref="V13:V17" si="1">U13+R13+O13+L13+I13</f>
        <v>0</v>
      </c>
    </row>
    <row r="14" spans="1:28" x14ac:dyDescent="0.25">
      <c r="B14" s="4"/>
      <c r="C14" s="4"/>
      <c r="D14" s="4"/>
      <c r="E14" s="4"/>
      <c r="F14" s="4"/>
      <c r="G14" s="13"/>
      <c r="H14" s="4"/>
      <c r="I14" s="46"/>
      <c r="J14" s="60"/>
      <c r="K14" s="58"/>
      <c r="L14" s="310"/>
      <c r="M14" s="102"/>
      <c r="N14" s="103"/>
      <c r="O14" s="46"/>
      <c r="P14" s="312"/>
      <c r="Q14" s="58"/>
      <c r="R14" s="67"/>
      <c r="S14" s="108"/>
      <c r="T14" s="108"/>
      <c r="U14" s="108"/>
      <c r="V14" s="98">
        <f t="shared" si="1"/>
        <v>0</v>
      </c>
    </row>
    <row r="15" spans="1:28" x14ac:dyDescent="0.25">
      <c r="B15" s="4"/>
      <c r="C15" s="4"/>
      <c r="D15" s="4"/>
      <c r="E15" s="4"/>
      <c r="F15" s="4"/>
      <c r="G15" s="4"/>
      <c r="H15" s="4"/>
      <c r="I15" s="4"/>
      <c r="J15" s="312"/>
      <c r="K15" s="58"/>
      <c r="L15" s="310"/>
      <c r="M15" s="102"/>
      <c r="N15" s="103"/>
      <c r="O15" s="46"/>
      <c r="P15" s="312"/>
      <c r="Q15" s="58"/>
      <c r="R15" s="67"/>
      <c r="S15" s="108"/>
      <c r="T15" s="108"/>
      <c r="U15" s="108"/>
      <c r="V15" s="98">
        <f t="shared" si="1"/>
        <v>0</v>
      </c>
    </row>
    <row r="16" spans="1:28" x14ac:dyDescent="0.25">
      <c r="B16" s="4"/>
      <c r="C16" s="4"/>
      <c r="D16" s="4"/>
      <c r="E16" s="4"/>
      <c r="F16" s="4"/>
      <c r="G16" s="4"/>
      <c r="H16" s="4"/>
      <c r="I16" s="4"/>
      <c r="J16" s="312"/>
      <c r="K16" s="58"/>
      <c r="L16" s="310"/>
      <c r="M16" s="311"/>
      <c r="N16" s="133"/>
      <c r="O16" s="67"/>
      <c r="P16" s="312"/>
      <c r="Q16" s="58"/>
      <c r="R16" s="67"/>
      <c r="S16" s="108"/>
      <c r="T16" s="108"/>
      <c r="U16" s="108"/>
      <c r="V16" s="98">
        <f t="shared" si="1"/>
        <v>0</v>
      </c>
    </row>
    <row r="17" spans="2:22" x14ac:dyDescent="0.25">
      <c r="B17" s="4"/>
      <c r="C17" s="4"/>
      <c r="D17" s="4"/>
      <c r="E17" s="4"/>
      <c r="F17" s="4"/>
      <c r="G17" s="4"/>
      <c r="H17" s="4"/>
      <c r="I17" s="4"/>
      <c r="J17" s="312"/>
      <c r="K17" s="58"/>
      <c r="L17" s="310"/>
      <c r="M17" s="102"/>
      <c r="N17" s="103"/>
      <c r="O17" s="46"/>
      <c r="P17" s="312"/>
      <c r="Q17" s="58"/>
      <c r="R17" s="67"/>
      <c r="S17" s="108"/>
      <c r="T17" s="108"/>
      <c r="U17" s="108"/>
      <c r="V17" s="98">
        <f t="shared" si="1"/>
        <v>0</v>
      </c>
    </row>
    <row r="18" spans="2:22" x14ac:dyDescent="0.25">
      <c r="B18" s="51"/>
      <c r="C18" s="50"/>
      <c r="D18" s="50"/>
      <c r="E18" s="50"/>
      <c r="F18" s="52"/>
      <c r="G18" s="60"/>
      <c r="H18" s="58"/>
      <c r="I18" s="46"/>
      <c r="J18" s="60"/>
      <c r="K18" s="58"/>
      <c r="L18" s="310"/>
      <c r="M18" s="102"/>
      <c r="N18" s="103"/>
      <c r="O18" s="46"/>
      <c r="P18" s="312"/>
      <c r="Q18" s="58"/>
      <c r="R18" s="67"/>
      <c r="S18" s="108"/>
      <c r="T18" s="108"/>
      <c r="U18" s="108"/>
      <c r="V18" s="98">
        <f t="shared" ref="V18:V29" si="2">L18</f>
        <v>0</v>
      </c>
    </row>
    <row r="19" spans="2:22" x14ac:dyDescent="0.25">
      <c r="B19" s="51"/>
      <c r="C19" s="50"/>
      <c r="D19" s="50"/>
      <c r="E19" s="50"/>
      <c r="F19" s="52"/>
      <c r="G19" s="60"/>
      <c r="H19" s="58"/>
      <c r="I19" s="46"/>
      <c r="J19" s="60"/>
      <c r="K19" s="58"/>
      <c r="L19" s="310"/>
      <c r="M19" s="311"/>
      <c r="N19" s="133"/>
      <c r="O19" s="67"/>
      <c r="P19" s="312"/>
      <c r="Q19" s="58"/>
      <c r="R19" s="67"/>
      <c r="S19" s="108"/>
      <c r="T19" s="108"/>
      <c r="U19" s="108"/>
      <c r="V19" s="98">
        <f t="shared" si="2"/>
        <v>0</v>
      </c>
    </row>
    <row r="20" spans="2:22" x14ac:dyDescent="0.25">
      <c r="B20" s="313"/>
      <c r="C20" s="314"/>
      <c r="D20" s="314"/>
      <c r="E20" s="314"/>
      <c r="F20" s="315"/>
      <c r="G20" s="60"/>
      <c r="H20" s="58"/>
      <c r="I20" s="46"/>
      <c r="J20" s="60"/>
      <c r="K20" s="58"/>
      <c r="L20" s="310"/>
      <c r="M20" s="102"/>
      <c r="N20" s="103"/>
      <c r="O20" s="46"/>
      <c r="P20" s="312"/>
      <c r="Q20" s="58"/>
      <c r="R20" s="67"/>
      <c r="S20" s="108"/>
      <c r="T20" s="108"/>
      <c r="U20" s="108"/>
      <c r="V20" s="98">
        <f t="shared" si="2"/>
        <v>0</v>
      </c>
    </row>
    <row r="21" spans="2:22" x14ac:dyDescent="0.25">
      <c r="B21" s="51"/>
      <c r="C21" s="50"/>
      <c r="D21" s="50"/>
      <c r="E21" s="50"/>
      <c r="F21" s="52"/>
      <c r="G21" s="60"/>
      <c r="H21" s="58"/>
      <c r="I21" s="46"/>
      <c r="J21" s="60"/>
      <c r="K21" s="58"/>
      <c r="L21" s="310"/>
      <c r="M21" s="102"/>
      <c r="N21" s="103"/>
      <c r="O21" s="46"/>
      <c r="P21" s="312"/>
      <c r="Q21" s="58"/>
      <c r="R21" s="67"/>
      <c r="S21" s="108"/>
      <c r="T21" s="108"/>
      <c r="U21" s="108"/>
      <c r="V21" s="98">
        <f t="shared" si="2"/>
        <v>0</v>
      </c>
    </row>
    <row r="22" spans="2:22" x14ac:dyDescent="0.25">
      <c r="B22" s="51"/>
      <c r="C22" s="50"/>
      <c r="D22" s="50"/>
      <c r="E22" s="50"/>
      <c r="F22" s="52"/>
      <c r="G22" s="60"/>
      <c r="H22" s="58"/>
      <c r="I22" s="46"/>
      <c r="J22" s="60"/>
      <c r="K22" s="58"/>
      <c r="L22" s="310"/>
      <c r="M22" s="102"/>
      <c r="N22" s="103"/>
      <c r="O22" s="67"/>
      <c r="P22" s="312"/>
      <c r="Q22" s="58"/>
      <c r="R22" s="67"/>
      <c r="S22" s="108"/>
      <c r="T22" s="108"/>
      <c r="U22" s="108"/>
      <c r="V22" s="98">
        <f t="shared" si="2"/>
        <v>0</v>
      </c>
    </row>
    <row r="23" spans="2:22" x14ac:dyDescent="0.25">
      <c r="B23" s="51"/>
      <c r="C23" s="50"/>
      <c r="D23" s="50"/>
      <c r="E23" s="50"/>
      <c r="F23" s="52"/>
      <c r="G23" s="60"/>
      <c r="H23" s="58"/>
      <c r="I23" s="46"/>
      <c r="J23" s="60"/>
      <c r="K23" s="58"/>
      <c r="L23" s="310"/>
      <c r="M23" s="102"/>
      <c r="N23" s="103"/>
      <c r="O23" s="46"/>
      <c r="P23" s="312"/>
      <c r="Q23" s="58"/>
      <c r="R23" s="67"/>
      <c r="S23" s="108"/>
      <c r="T23" s="108"/>
      <c r="U23" s="108"/>
      <c r="V23" s="98">
        <f t="shared" si="2"/>
        <v>0</v>
      </c>
    </row>
    <row r="24" spans="2:22" x14ac:dyDescent="0.25">
      <c r="B24" s="51"/>
      <c r="C24" s="50"/>
      <c r="D24" s="50"/>
      <c r="E24" s="50"/>
      <c r="F24" s="52"/>
      <c r="G24" s="60"/>
      <c r="H24" s="58"/>
      <c r="I24" s="46"/>
      <c r="J24" s="60"/>
      <c r="K24" s="58"/>
      <c r="L24" s="310"/>
      <c r="M24" s="60"/>
      <c r="N24" s="58"/>
      <c r="O24" s="46"/>
      <c r="P24" s="312"/>
      <c r="Q24" s="58"/>
      <c r="R24" s="67"/>
      <c r="S24" s="108"/>
      <c r="T24" s="108"/>
      <c r="U24" s="108"/>
      <c r="V24" s="98">
        <f t="shared" si="2"/>
        <v>0</v>
      </c>
    </row>
    <row r="25" spans="2:22" x14ac:dyDescent="0.25">
      <c r="B25" s="51"/>
      <c r="C25" s="50"/>
      <c r="D25" s="50"/>
      <c r="E25" s="50"/>
      <c r="F25" s="52"/>
      <c r="G25" s="60"/>
      <c r="H25" s="58"/>
      <c r="I25" s="46"/>
      <c r="J25" s="60"/>
      <c r="K25" s="58"/>
      <c r="L25" s="310"/>
      <c r="M25" s="102"/>
      <c r="N25" s="103"/>
      <c r="O25" s="46"/>
      <c r="P25" s="312"/>
      <c r="Q25" s="58"/>
      <c r="R25" s="67"/>
      <c r="S25" s="108"/>
      <c r="T25" s="108"/>
      <c r="U25" s="108"/>
      <c r="V25" s="98">
        <f t="shared" si="2"/>
        <v>0</v>
      </c>
    </row>
    <row r="26" spans="2:22" x14ac:dyDescent="0.25">
      <c r="B26" s="51"/>
      <c r="C26" s="50"/>
      <c r="D26" s="50"/>
      <c r="E26" s="50"/>
      <c r="F26" s="52"/>
      <c r="G26" s="60"/>
      <c r="H26" s="58"/>
      <c r="I26" s="46"/>
      <c r="J26" s="60"/>
      <c r="K26" s="58"/>
      <c r="L26" s="310"/>
      <c r="M26" s="311"/>
      <c r="N26" s="133"/>
      <c r="O26" s="67"/>
      <c r="P26" s="312"/>
      <c r="Q26" s="58"/>
      <c r="R26" s="67"/>
      <c r="S26" s="108"/>
      <c r="T26" s="108"/>
      <c r="U26" s="108"/>
      <c r="V26" s="98">
        <f t="shared" si="2"/>
        <v>0</v>
      </c>
    </row>
    <row r="27" spans="2:22" x14ac:dyDescent="0.25">
      <c r="B27" s="51"/>
      <c r="C27" s="50"/>
      <c r="D27" s="50"/>
      <c r="E27" s="50"/>
      <c r="F27" s="52"/>
      <c r="G27" s="60"/>
      <c r="H27" s="58"/>
      <c r="I27" s="46"/>
      <c r="J27" s="60"/>
      <c r="K27" s="58"/>
      <c r="L27" s="310"/>
      <c r="M27" s="102"/>
      <c r="N27" s="103"/>
      <c r="O27" s="46"/>
      <c r="P27" s="312"/>
      <c r="Q27" s="58"/>
      <c r="R27" s="67"/>
      <c r="S27" s="108"/>
      <c r="T27" s="108"/>
      <c r="U27" s="108"/>
      <c r="V27" s="98">
        <f t="shared" si="2"/>
        <v>0</v>
      </c>
    </row>
    <row r="28" spans="2:22" x14ac:dyDescent="0.25">
      <c r="B28" s="51"/>
      <c r="C28" s="50"/>
      <c r="D28" s="50"/>
      <c r="E28" s="50"/>
      <c r="F28" s="52"/>
      <c r="G28" s="60"/>
      <c r="H28" s="58"/>
      <c r="I28" s="46"/>
      <c r="J28" s="60"/>
      <c r="K28" s="58"/>
      <c r="L28" s="310"/>
      <c r="M28" s="102"/>
      <c r="N28" s="103"/>
      <c r="O28" s="46"/>
      <c r="P28" s="312"/>
      <c r="Q28" s="58"/>
      <c r="R28" s="67"/>
      <c r="S28" s="108"/>
      <c r="T28" s="108"/>
      <c r="U28" s="108"/>
      <c r="V28" s="98">
        <f t="shared" si="2"/>
        <v>0</v>
      </c>
    </row>
    <row r="29" spans="2:22" x14ac:dyDescent="0.25">
      <c r="B29" s="51"/>
      <c r="C29" s="50"/>
      <c r="D29" s="50"/>
      <c r="E29" s="50"/>
      <c r="F29" s="52"/>
      <c r="G29" s="60"/>
      <c r="H29" s="58"/>
      <c r="I29" s="46"/>
      <c r="J29" s="60"/>
      <c r="K29" s="58"/>
      <c r="L29" s="310"/>
      <c r="M29" s="102"/>
      <c r="N29" s="103"/>
      <c r="O29" s="46"/>
      <c r="P29" s="312"/>
      <c r="Q29" s="58"/>
      <c r="R29" s="67"/>
      <c r="S29" s="108"/>
      <c r="T29" s="108"/>
      <c r="U29" s="108"/>
      <c r="V29" s="98">
        <f t="shared" si="2"/>
        <v>0</v>
      </c>
    </row>
    <row r="30" spans="2:22" x14ac:dyDescent="0.25">
      <c r="B30" s="51"/>
      <c r="C30" s="50"/>
      <c r="D30" s="50"/>
      <c r="E30" s="50"/>
      <c r="F30" s="52"/>
      <c r="G30" s="60"/>
      <c r="H30" s="58"/>
      <c r="I30" s="46"/>
      <c r="J30" s="60"/>
      <c r="K30" s="58"/>
      <c r="L30" s="310"/>
      <c r="M30" s="102"/>
      <c r="N30" s="103"/>
      <c r="O30" s="67"/>
      <c r="P30" s="312"/>
      <c r="Q30" s="58"/>
      <c r="R30" s="67"/>
      <c r="S30" s="108"/>
      <c r="T30" s="108"/>
      <c r="U30" s="108"/>
      <c r="V30" s="98"/>
    </row>
    <row r="31" spans="2:22" x14ac:dyDescent="0.25">
      <c r="B31" s="51"/>
      <c r="C31" s="50"/>
      <c r="D31" s="50"/>
      <c r="E31" s="50"/>
      <c r="F31" s="52"/>
      <c r="G31" s="60"/>
      <c r="H31" s="58"/>
      <c r="I31" s="46"/>
      <c r="J31" s="60"/>
      <c r="K31" s="58"/>
      <c r="L31" s="310"/>
      <c r="M31" s="102"/>
      <c r="N31" s="103"/>
      <c r="O31" s="46"/>
      <c r="P31" s="312"/>
      <c r="Q31" s="58"/>
      <c r="R31" s="67"/>
      <c r="S31" s="108"/>
      <c r="T31" s="108"/>
      <c r="U31" s="108"/>
      <c r="V31" s="98"/>
    </row>
    <row r="32" spans="2:22" x14ac:dyDescent="0.25">
      <c r="B32" s="51"/>
      <c r="C32" s="50"/>
      <c r="D32" s="50"/>
      <c r="E32" s="50"/>
      <c r="F32" s="52"/>
      <c r="G32" s="60"/>
      <c r="H32" s="58"/>
      <c r="I32" s="46"/>
      <c r="J32" s="60"/>
      <c r="K32" s="58"/>
      <c r="L32" s="310"/>
      <c r="M32" s="102"/>
      <c r="N32" s="103"/>
      <c r="O32" s="46"/>
      <c r="P32" s="312"/>
      <c r="Q32" s="58"/>
      <c r="R32" s="67"/>
      <c r="S32" s="108"/>
      <c r="T32" s="108"/>
      <c r="U32" s="108"/>
      <c r="V32" s="98"/>
    </row>
    <row r="33" spans="2:22" x14ac:dyDescent="0.25">
      <c r="B33" s="51"/>
      <c r="C33" s="50"/>
      <c r="D33" s="50"/>
      <c r="E33" s="50"/>
      <c r="F33" s="52"/>
      <c r="G33" s="60"/>
      <c r="H33" s="58"/>
      <c r="I33" s="46"/>
      <c r="J33" s="60"/>
      <c r="K33" s="58"/>
      <c r="L33" s="310"/>
      <c r="M33" s="102"/>
      <c r="N33" s="103"/>
      <c r="O33" s="46"/>
      <c r="P33" s="312"/>
      <c r="Q33" s="58"/>
      <c r="R33" s="67"/>
      <c r="S33" s="108"/>
      <c r="T33" s="108"/>
      <c r="U33" s="108"/>
      <c r="V33" s="98"/>
    </row>
    <row r="34" spans="2:22" x14ac:dyDescent="0.25">
      <c r="B34" s="51"/>
      <c r="C34" s="50"/>
      <c r="D34" s="50"/>
      <c r="E34" s="50"/>
      <c r="F34" s="52"/>
      <c r="G34" s="60"/>
      <c r="H34" s="58"/>
      <c r="I34" s="46"/>
      <c r="J34" s="60"/>
      <c r="K34" s="58"/>
      <c r="L34" s="310"/>
      <c r="M34" s="102"/>
      <c r="N34" s="103"/>
      <c r="O34" s="46"/>
      <c r="P34" s="312"/>
      <c r="Q34" s="58"/>
      <c r="R34" s="67"/>
      <c r="S34" s="108"/>
      <c r="T34" s="108"/>
      <c r="U34" s="108"/>
      <c r="V34" s="98"/>
    </row>
    <row r="35" spans="2:22" x14ac:dyDescent="0.25">
      <c r="B35" s="94"/>
      <c r="C35" s="95"/>
      <c r="D35" s="95"/>
      <c r="E35" s="95"/>
      <c r="F35" s="96"/>
      <c r="G35" s="86"/>
      <c r="H35" s="87"/>
      <c r="I35" s="88"/>
      <c r="J35" s="60"/>
      <c r="K35" s="58"/>
      <c r="L35" s="310"/>
      <c r="M35" s="311"/>
      <c r="N35" s="133"/>
      <c r="O35" s="67"/>
      <c r="P35" s="312"/>
      <c r="Q35" s="58"/>
      <c r="R35" s="67"/>
      <c r="S35" s="108"/>
      <c r="T35" s="108"/>
      <c r="U35" s="108"/>
      <c r="V35" s="98"/>
    </row>
    <row r="36" spans="2:22" ht="15.75" thickBot="1" x14ac:dyDescent="0.3">
      <c r="B36" s="53"/>
      <c r="C36" s="54"/>
      <c r="D36" s="54"/>
      <c r="E36" s="54"/>
      <c r="F36" s="55"/>
      <c r="G36" s="61"/>
      <c r="H36" s="59"/>
      <c r="I36" s="248"/>
      <c r="J36" s="60"/>
      <c r="K36" s="58"/>
      <c r="L36" s="310"/>
      <c r="M36" s="316"/>
      <c r="N36" s="317"/>
      <c r="O36" s="68"/>
      <c r="P36" s="312"/>
      <c r="Q36" s="58"/>
      <c r="R36" s="67"/>
      <c r="S36" s="108"/>
      <c r="T36" s="108"/>
      <c r="U36" s="108"/>
      <c r="V36" s="98"/>
    </row>
    <row r="37" spans="2:22" hidden="1" x14ac:dyDescent="0.25">
      <c r="B37" s="318"/>
      <c r="C37" s="319"/>
      <c r="D37" s="319"/>
      <c r="E37" s="319"/>
      <c r="F37" s="320"/>
      <c r="G37" s="15"/>
      <c r="H37" s="16"/>
      <c r="I37" s="29">
        <f t="shared" ref="I37:I42" si="3">G37+H37</f>
        <v>0</v>
      </c>
      <c r="J37" s="6"/>
      <c r="K37" s="4"/>
      <c r="L37" s="5">
        <f t="shared" ref="L37:L42" si="4">J37+K37</f>
        <v>0</v>
      </c>
      <c r="M37" s="77"/>
      <c r="N37" s="77"/>
      <c r="O37" s="77"/>
      <c r="P37" s="6"/>
      <c r="Q37" s="4"/>
      <c r="R37" s="5">
        <f t="shared" ref="R37:R42" si="5">P37+Q37</f>
        <v>0</v>
      </c>
      <c r="S37" s="93"/>
      <c r="T37" s="93"/>
      <c r="U37" s="93"/>
      <c r="V37" s="98" t="e">
        <f>#REF!+#REF!</f>
        <v>#REF!</v>
      </c>
    </row>
    <row r="38" spans="2:22" hidden="1" x14ac:dyDescent="0.25">
      <c r="B38" s="321"/>
      <c r="C38" s="322"/>
      <c r="D38" s="322"/>
      <c r="E38" s="322"/>
      <c r="F38" s="323"/>
      <c r="G38" s="6"/>
      <c r="H38" s="4"/>
      <c r="I38" s="22">
        <f t="shared" si="3"/>
        <v>0</v>
      </c>
      <c r="J38" s="6"/>
      <c r="K38" s="4"/>
      <c r="L38" s="5">
        <f t="shared" si="4"/>
        <v>0</v>
      </c>
      <c r="M38" s="78"/>
      <c r="N38" s="78"/>
      <c r="O38" s="78"/>
      <c r="P38" s="6"/>
      <c r="Q38" s="4"/>
      <c r="R38" s="5">
        <f t="shared" si="5"/>
        <v>0</v>
      </c>
      <c r="S38" s="93"/>
      <c r="T38" s="93"/>
      <c r="U38" s="93"/>
      <c r="V38" s="98" t="e">
        <f>#REF!+#REF!</f>
        <v>#REF!</v>
      </c>
    </row>
    <row r="39" spans="2:22" ht="15.75" hidden="1" thickBot="1" x14ac:dyDescent="0.3">
      <c r="B39" s="324"/>
      <c r="C39" s="325"/>
      <c r="D39" s="325"/>
      <c r="E39" s="325"/>
      <c r="F39" s="326"/>
      <c r="G39" s="11"/>
      <c r="H39" s="9"/>
      <c r="I39" s="23">
        <f t="shared" si="3"/>
        <v>0</v>
      </c>
      <c r="J39" s="11"/>
      <c r="K39" s="9"/>
      <c r="L39" s="10">
        <f t="shared" si="4"/>
        <v>0</v>
      </c>
      <c r="M39" s="79"/>
      <c r="N39" s="79"/>
      <c r="O39" s="79"/>
      <c r="P39" s="11"/>
      <c r="Q39" s="9"/>
      <c r="R39" s="10">
        <f t="shared" si="5"/>
        <v>0</v>
      </c>
      <c r="S39" s="111"/>
      <c r="T39" s="111"/>
      <c r="U39" s="111"/>
      <c r="V39" s="3" t="e">
        <f>#REF!+#REF!</f>
        <v>#REF!</v>
      </c>
    </row>
    <row r="40" spans="2:22" hidden="1" x14ac:dyDescent="0.25">
      <c r="B40" s="24"/>
      <c r="C40" s="24"/>
      <c r="D40" s="24"/>
      <c r="E40" s="24"/>
      <c r="F40" s="25"/>
      <c r="G40" s="15"/>
      <c r="H40" s="16"/>
      <c r="I40" s="17">
        <f t="shared" si="3"/>
        <v>0</v>
      </c>
      <c r="J40" s="15"/>
      <c r="K40" s="16"/>
      <c r="L40" s="17">
        <f t="shared" si="4"/>
        <v>0</v>
      </c>
      <c r="M40" s="77"/>
      <c r="N40" s="77"/>
      <c r="O40" s="77"/>
      <c r="P40" s="15"/>
      <c r="Q40" s="16"/>
      <c r="R40" s="17">
        <f t="shared" si="5"/>
        <v>0</v>
      </c>
      <c r="S40" s="117"/>
      <c r="T40" s="117"/>
      <c r="U40" s="117"/>
      <c r="V40" s="3" t="e">
        <f>#REF!+#REF!</f>
        <v>#REF!</v>
      </c>
    </row>
    <row r="41" spans="2:22" hidden="1" x14ac:dyDescent="0.25">
      <c r="B41" s="7"/>
      <c r="C41" s="7"/>
      <c r="D41" s="7"/>
      <c r="E41" s="7"/>
      <c r="F41" s="8"/>
      <c r="G41" s="6"/>
      <c r="H41" s="4"/>
      <c r="I41" s="5">
        <f t="shared" si="3"/>
        <v>0</v>
      </c>
      <c r="J41" s="6"/>
      <c r="K41" s="4"/>
      <c r="L41" s="5">
        <f t="shared" si="4"/>
        <v>0</v>
      </c>
      <c r="M41" s="78"/>
      <c r="N41" s="78"/>
      <c r="O41" s="78"/>
      <c r="P41" s="6"/>
      <c r="Q41" s="4"/>
      <c r="R41" s="5">
        <f t="shared" si="5"/>
        <v>0</v>
      </c>
      <c r="S41" s="93"/>
      <c r="T41" s="93"/>
      <c r="U41" s="93"/>
      <c r="V41" s="3" t="e">
        <f>#REF!+#REF!</f>
        <v>#REF!</v>
      </c>
    </row>
    <row r="42" spans="2:22" ht="15.75" hidden="1" thickBot="1" x14ac:dyDescent="0.3">
      <c r="B42" s="7"/>
      <c r="C42" s="7"/>
      <c r="D42" s="7"/>
      <c r="E42" s="7"/>
      <c r="F42" s="8"/>
      <c r="G42" s="6"/>
      <c r="H42" s="9"/>
      <c r="I42" s="10">
        <f t="shared" si="3"/>
        <v>0</v>
      </c>
      <c r="J42" s="11"/>
      <c r="K42" s="9"/>
      <c r="L42" s="10">
        <f t="shared" si="4"/>
        <v>0</v>
      </c>
      <c r="M42" s="79"/>
      <c r="N42" s="79"/>
      <c r="O42" s="79"/>
      <c r="P42" s="11"/>
      <c r="Q42" s="9"/>
      <c r="R42" s="10">
        <f t="shared" si="5"/>
        <v>0</v>
      </c>
      <c r="S42" s="118"/>
      <c r="T42" s="118"/>
      <c r="U42" s="118"/>
      <c r="V42" s="12" t="e">
        <f>#REF!+#REF!</f>
        <v>#REF!</v>
      </c>
    </row>
  </sheetData>
  <autoFilter ref="B6:V6">
    <sortState ref="B7:V38">
      <sortCondition descending="1" ref="V6"/>
    </sortState>
  </autoFilter>
  <sortState ref="B7:V12">
    <sortCondition descending="1" ref="V7:V12"/>
  </sortState>
  <mergeCells count="7">
    <mergeCell ref="B1:V1"/>
    <mergeCell ref="B2:V2"/>
    <mergeCell ref="G5:I5"/>
    <mergeCell ref="J5:L5"/>
    <mergeCell ref="P5:R5"/>
    <mergeCell ref="M5:O5"/>
    <mergeCell ref="S5:U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2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6"/>
  <sheetViews>
    <sheetView topLeftCell="E1" zoomScaleNormal="100" workbookViewId="0">
      <selection activeCell="V5" sqref="V5:X5"/>
    </sheetView>
  </sheetViews>
  <sheetFormatPr defaultRowHeight="15" x14ac:dyDescent="0.25"/>
  <cols>
    <col min="1" max="1" width="4.42578125" customWidth="1"/>
    <col min="2" max="2" width="22.7109375" style="196" customWidth="1"/>
    <col min="3" max="5" width="13.140625" style="147" customWidth="1"/>
    <col min="6" max="6" width="23.71093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4" width="7" customWidth="1"/>
    <col min="25" max="26" width="5.7109375" customWidth="1"/>
    <col min="27" max="27" width="7" customWidth="1"/>
    <col min="28" max="29" width="5.7109375" customWidth="1"/>
    <col min="30" max="42" width="7" customWidth="1"/>
    <col min="43" max="43" width="8.140625" bestFit="1" customWidth="1"/>
  </cols>
  <sheetData>
    <row r="1" spans="1:64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  <c r="AL1" s="688"/>
      <c r="AM1" s="688"/>
      <c r="AN1" s="688"/>
      <c r="AO1" s="688"/>
      <c r="AP1" s="688"/>
      <c r="AQ1" s="688"/>
    </row>
    <row r="2" spans="1:64" ht="28.5" x14ac:dyDescent="0.45">
      <c r="B2" s="689" t="s">
        <v>24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</row>
    <row r="3" spans="1:64" ht="23.25" x14ac:dyDescent="0.35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  <c r="AQ3" s="708"/>
    </row>
    <row r="4" spans="1:64" ht="15.75" thickBot="1" x14ac:dyDescent="0.3"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H4" t="s">
        <v>29</v>
      </c>
    </row>
    <row r="5" spans="1:64" ht="27.75" customHeight="1" thickBot="1" x14ac:dyDescent="0.3">
      <c r="B5" s="327"/>
      <c r="C5" s="148"/>
      <c r="D5" s="148"/>
      <c r="E5" s="148"/>
      <c r="F5" s="1"/>
      <c r="G5" s="690" t="s">
        <v>81</v>
      </c>
      <c r="H5" s="691"/>
      <c r="I5" s="692"/>
      <c r="J5" s="690" t="s">
        <v>96</v>
      </c>
      <c r="K5" s="691"/>
      <c r="L5" s="692"/>
      <c r="M5" s="690" t="s">
        <v>120</v>
      </c>
      <c r="N5" s="691"/>
      <c r="O5" s="692"/>
      <c r="P5" s="696" t="s">
        <v>180</v>
      </c>
      <c r="Q5" s="697"/>
      <c r="R5" s="698"/>
      <c r="S5" s="696" t="s">
        <v>239</v>
      </c>
      <c r="T5" s="697"/>
      <c r="U5" s="698"/>
      <c r="V5" s="696" t="s">
        <v>254</v>
      </c>
      <c r="W5" s="697"/>
      <c r="X5" s="698"/>
      <c r="Y5" s="701"/>
      <c r="Z5" s="702"/>
      <c r="AA5" s="713"/>
      <c r="AB5" s="701"/>
      <c r="AC5" s="702"/>
      <c r="AD5" s="713"/>
      <c r="AE5" s="696"/>
      <c r="AF5" s="697"/>
      <c r="AG5" s="698"/>
      <c r="AH5" s="690"/>
      <c r="AI5" s="691"/>
      <c r="AJ5" s="692"/>
      <c r="AK5" s="696"/>
      <c r="AL5" s="697"/>
      <c r="AM5" s="698"/>
      <c r="AN5" s="701"/>
      <c r="AO5" s="702"/>
      <c r="AP5" s="698"/>
      <c r="AQ5" s="57" t="s">
        <v>0</v>
      </c>
    </row>
    <row r="6" spans="1:64" ht="15" customHeight="1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264">
        <v>45731</v>
      </c>
      <c r="H6" s="265">
        <v>45732</v>
      </c>
      <c r="I6" s="266" t="s">
        <v>6</v>
      </c>
      <c r="J6" s="328"/>
      <c r="K6" s="328"/>
      <c r="L6" s="329" t="s">
        <v>6</v>
      </c>
      <c r="M6" s="264"/>
      <c r="N6" s="265"/>
      <c r="O6" s="266" t="s">
        <v>6</v>
      </c>
      <c r="P6" s="130"/>
      <c r="Q6" s="131"/>
      <c r="R6" s="73" t="s">
        <v>6</v>
      </c>
      <c r="S6" s="130"/>
      <c r="T6" s="131"/>
      <c r="U6" s="85" t="s">
        <v>6</v>
      </c>
      <c r="V6" s="264"/>
      <c r="W6" s="265"/>
      <c r="X6" s="266" t="s">
        <v>6</v>
      </c>
      <c r="Y6" s="264"/>
      <c r="Z6" s="265"/>
      <c r="AA6" s="266" t="s">
        <v>6</v>
      </c>
      <c r="AB6" s="264"/>
      <c r="AC6" s="265"/>
      <c r="AD6" s="266" t="s">
        <v>6</v>
      </c>
      <c r="AE6" s="130"/>
      <c r="AF6" s="131"/>
      <c r="AG6" s="14" t="s">
        <v>6</v>
      </c>
      <c r="AH6" s="213"/>
      <c r="AI6" s="214"/>
      <c r="AJ6" s="215" t="s">
        <v>6</v>
      </c>
      <c r="AK6" s="216"/>
      <c r="AL6" s="216"/>
      <c r="AM6" s="217"/>
      <c r="AN6" s="204"/>
      <c r="AO6" s="205"/>
      <c r="AP6" s="205" t="s">
        <v>6</v>
      </c>
      <c r="AQ6" s="2"/>
    </row>
    <row r="7" spans="1:64" ht="15.75" thickBot="1" x14ac:dyDescent="0.3">
      <c r="A7">
        <v>1</v>
      </c>
      <c r="B7" s="4" t="s">
        <v>37</v>
      </c>
      <c r="C7" s="4" t="s">
        <v>31</v>
      </c>
      <c r="D7" s="4" t="s">
        <v>32</v>
      </c>
      <c r="E7" s="4" t="s">
        <v>88</v>
      </c>
      <c r="F7" s="652" t="s">
        <v>93</v>
      </c>
      <c r="G7" s="58">
        <v>20.88</v>
      </c>
      <c r="H7" s="58">
        <v>11.88</v>
      </c>
      <c r="I7" s="45">
        <f>H7+G7</f>
        <v>32.76</v>
      </c>
      <c r="J7" s="330">
        <v>16.25</v>
      </c>
      <c r="K7" s="331">
        <v>12.54</v>
      </c>
      <c r="L7" s="45">
        <f>K7+J7</f>
        <v>28.79</v>
      </c>
      <c r="M7" s="134"/>
      <c r="N7" s="119"/>
      <c r="O7" s="69"/>
      <c r="P7" s="330"/>
      <c r="Q7" s="331"/>
      <c r="R7" s="45"/>
      <c r="S7" s="332"/>
      <c r="T7" s="112"/>
      <c r="U7" s="45"/>
      <c r="V7" s="62"/>
      <c r="W7" s="119"/>
      <c r="X7" s="69"/>
      <c r="Y7" s="18"/>
      <c r="Z7" s="19"/>
      <c r="AA7" s="69"/>
      <c r="AB7" s="134"/>
      <c r="AC7" s="119"/>
      <c r="AD7" s="69"/>
      <c r="AE7" s="134"/>
      <c r="AF7" s="119"/>
      <c r="AG7" s="69"/>
      <c r="AI7" s="333"/>
      <c r="AJ7" s="307"/>
      <c r="AK7" s="307"/>
      <c r="AL7" s="307"/>
      <c r="AM7" s="307"/>
      <c r="AN7" s="307"/>
      <c r="AO7" s="307"/>
      <c r="AP7" s="307"/>
      <c r="AQ7" s="98">
        <f t="shared" ref="AQ7:AQ12" si="0">AP7+AM7+AJ7+AG7+AD7+AA7+X7+U7+R7+O7+L7+I7</f>
        <v>61.55</v>
      </c>
    </row>
    <row r="8" spans="1:64" x14ac:dyDescent="0.25">
      <c r="A8">
        <v>2</v>
      </c>
      <c r="B8" s="90" t="s">
        <v>116</v>
      </c>
      <c r="C8" s="90" t="s">
        <v>131</v>
      </c>
      <c r="D8" s="90" t="s">
        <v>132</v>
      </c>
      <c r="E8" s="90"/>
      <c r="F8" t="s">
        <v>133</v>
      </c>
      <c r="G8" s="4"/>
      <c r="H8" s="4"/>
      <c r="I8" s="45"/>
      <c r="J8" s="308"/>
      <c r="K8" s="71"/>
      <c r="L8" s="92"/>
      <c r="M8" s="308">
        <v>18.25</v>
      </c>
      <c r="N8" s="71">
        <v>12.32</v>
      </c>
      <c r="O8" s="72">
        <f>N8+M8</f>
        <v>30.57</v>
      </c>
      <c r="P8" s="308"/>
      <c r="Q8" s="71"/>
      <c r="R8" s="92"/>
      <c r="S8" s="308">
        <v>21.31</v>
      </c>
      <c r="T8" s="71">
        <v>7.28</v>
      </c>
      <c r="U8" s="92">
        <f>S8+T8</f>
        <v>28.59</v>
      </c>
      <c r="V8" s="70"/>
      <c r="W8" s="71"/>
      <c r="X8" s="72"/>
      <c r="Y8" s="70"/>
      <c r="Z8" s="71"/>
      <c r="AA8" s="72"/>
      <c r="AB8" s="308"/>
      <c r="AC8" s="71"/>
      <c r="AD8" s="72"/>
      <c r="AE8" s="308"/>
      <c r="AF8" s="71"/>
      <c r="AG8" s="72"/>
      <c r="AH8" s="334"/>
      <c r="AI8" s="333"/>
      <c r="AJ8" s="307"/>
      <c r="AK8" s="307"/>
      <c r="AL8" s="307"/>
      <c r="AM8" s="307"/>
      <c r="AN8" s="307"/>
      <c r="AO8" s="307"/>
      <c r="AP8" s="307"/>
      <c r="AQ8" s="98">
        <f t="shared" si="0"/>
        <v>59.16</v>
      </c>
    </row>
    <row r="9" spans="1:64" x14ac:dyDescent="0.25">
      <c r="A9">
        <v>3</v>
      </c>
      <c r="B9" s="4" t="s">
        <v>181</v>
      </c>
      <c r="C9" s="4" t="s">
        <v>234</v>
      </c>
      <c r="D9" s="4" t="s">
        <v>235</v>
      </c>
      <c r="E9" s="4"/>
      <c r="F9" s="4" t="s">
        <v>236</v>
      </c>
      <c r="G9" s="312"/>
      <c r="H9" s="58"/>
      <c r="I9" s="46"/>
      <c r="J9" s="233"/>
      <c r="K9" s="224"/>
      <c r="L9" s="46"/>
      <c r="M9" s="312"/>
      <c r="N9" s="58"/>
      <c r="O9" s="310"/>
      <c r="P9" s="4">
        <v>18</v>
      </c>
      <c r="Q9" s="4">
        <v>8.1199999999999992</v>
      </c>
      <c r="R9" s="46">
        <f>Q9+P9</f>
        <v>26.119999999999997</v>
      </c>
      <c r="S9" s="271"/>
      <c r="T9" s="103"/>
      <c r="U9" s="46"/>
      <c r="V9" s="6">
        <v>20.5</v>
      </c>
      <c r="W9" s="4">
        <v>8.26</v>
      </c>
      <c r="X9" s="67">
        <f>V9+W9</f>
        <v>28.759999999999998</v>
      </c>
      <c r="Y9" s="4"/>
      <c r="Z9" s="4"/>
      <c r="AA9" s="67"/>
      <c r="AB9" s="312"/>
      <c r="AC9" s="58"/>
      <c r="AD9" s="67"/>
      <c r="AE9" s="312"/>
      <c r="AF9" s="58"/>
      <c r="AG9" s="67"/>
      <c r="AH9" s="335"/>
      <c r="AI9" s="335"/>
      <c r="AJ9" s="108"/>
      <c r="AK9" s="108"/>
      <c r="AL9" s="108"/>
      <c r="AM9" s="108"/>
      <c r="AN9" s="108"/>
      <c r="AO9" s="108"/>
      <c r="AP9" s="108"/>
      <c r="AQ9" s="98">
        <f t="shared" si="0"/>
        <v>54.879999999999995</v>
      </c>
    </row>
    <row r="10" spans="1:64" x14ac:dyDescent="0.25">
      <c r="A10">
        <v>4</v>
      </c>
      <c r="B10" s="4" t="s">
        <v>61</v>
      </c>
      <c r="C10" s="4" t="s">
        <v>62</v>
      </c>
      <c r="D10" s="4" t="s">
        <v>65</v>
      </c>
      <c r="E10" s="4"/>
      <c r="F10" s="4" t="s">
        <v>66</v>
      </c>
      <c r="G10" s="312"/>
      <c r="H10" s="58"/>
      <c r="I10" s="46"/>
      <c r="J10" s="233"/>
      <c r="K10" s="224"/>
      <c r="L10" s="46"/>
      <c r="M10" s="312"/>
      <c r="N10" s="58"/>
      <c r="O10" s="310"/>
      <c r="P10" s="4">
        <v>17.75</v>
      </c>
      <c r="Q10" s="4">
        <v>8.26</v>
      </c>
      <c r="R10" s="46">
        <f>Q10+P10</f>
        <v>26.009999999999998</v>
      </c>
      <c r="S10" s="271"/>
      <c r="T10" s="103"/>
      <c r="U10" s="46"/>
      <c r="V10" s="4">
        <v>14.38</v>
      </c>
      <c r="W10" s="4">
        <v>13.2</v>
      </c>
      <c r="X10" s="67">
        <f>V10+W10</f>
        <v>27.58</v>
      </c>
      <c r="Y10" s="6"/>
      <c r="Z10" s="4"/>
      <c r="AA10" s="67"/>
      <c r="AB10" s="312"/>
      <c r="AC10" s="58"/>
      <c r="AD10" s="67"/>
      <c r="AE10" s="312"/>
      <c r="AF10" s="58"/>
      <c r="AG10" s="67"/>
      <c r="AH10" s="335"/>
      <c r="AI10" s="335"/>
      <c r="AJ10" s="108"/>
      <c r="AK10" s="108"/>
      <c r="AL10" s="108"/>
      <c r="AM10" s="108"/>
      <c r="AN10" s="108"/>
      <c r="AO10" s="108"/>
      <c r="AP10" s="108"/>
      <c r="AQ10" s="98">
        <f t="shared" si="0"/>
        <v>53.589999999999996</v>
      </c>
    </row>
    <row r="11" spans="1:64" x14ac:dyDescent="0.25">
      <c r="A11">
        <v>5</v>
      </c>
      <c r="B11" s="4" t="s">
        <v>176</v>
      </c>
      <c r="C11" s="4" t="s">
        <v>232</v>
      </c>
      <c r="D11" s="4" t="s">
        <v>48</v>
      </c>
      <c r="E11" s="4"/>
      <c r="F11" s="4" t="s">
        <v>233</v>
      </c>
      <c r="G11" s="312"/>
      <c r="H11" s="58"/>
      <c r="I11" s="46"/>
      <c r="J11" s="233"/>
      <c r="K11" s="224"/>
      <c r="L11" s="46"/>
      <c r="M11" s="312"/>
      <c r="N11" s="58"/>
      <c r="O11" s="310"/>
      <c r="P11" s="4">
        <v>18.63</v>
      </c>
      <c r="Q11" s="4">
        <v>13.2</v>
      </c>
      <c r="R11" s="46">
        <f>Q11+P11</f>
        <v>31.83</v>
      </c>
      <c r="S11" s="271"/>
      <c r="T11" s="103"/>
      <c r="U11" s="46"/>
      <c r="V11" s="58"/>
      <c r="W11" s="58"/>
      <c r="X11" s="67"/>
      <c r="Y11" s="58"/>
      <c r="Z11" s="58"/>
      <c r="AA11" s="67"/>
      <c r="AB11" s="312"/>
      <c r="AC11" s="58"/>
      <c r="AD11" s="67"/>
      <c r="AE11" s="312"/>
      <c r="AF11" s="58"/>
      <c r="AG11" s="67"/>
      <c r="AH11" s="335"/>
      <c r="AI11" s="335"/>
      <c r="AJ11" s="108"/>
      <c r="AK11" s="108"/>
      <c r="AL11" s="108"/>
      <c r="AM11" s="108"/>
      <c r="AN11" s="108"/>
      <c r="AO11" s="108"/>
      <c r="AP11" s="108"/>
      <c r="AQ11" s="98">
        <f t="shared" si="0"/>
        <v>31.83</v>
      </c>
    </row>
    <row r="12" spans="1:64" x14ac:dyDescent="0.25">
      <c r="A12">
        <v>6</v>
      </c>
      <c r="B12" s="4" t="s">
        <v>181</v>
      </c>
      <c r="C12" s="4" t="s">
        <v>237</v>
      </c>
      <c r="D12" s="4" t="s">
        <v>101</v>
      </c>
      <c r="E12" s="4"/>
      <c r="F12" s="4" t="s">
        <v>238</v>
      </c>
      <c r="G12" s="13"/>
      <c r="H12" s="4"/>
      <c r="I12" s="46"/>
      <c r="J12" s="233"/>
      <c r="K12" s="224"/>
      <c r="L12" s="46"/>
      <c r="M12" s="312"/>
      <c r="N12" s="58"/>
      <c r="O12" s="310"/>
      <c r="P12" s="4" t="s">
        <v>47</v>
      </c>
      <c r="Q12" s="224" t="s">
        <v>41</v>
      </c>
      <c r="R12" s="46">
        <v>0</v>
      </c>
      <c r="S12" s="271"/>
      <c r="T12" s="103"/>
      <c r="U12" s="46"/>
      <c r="V12" s="60"/>
      <c r="W12" s="58"/>
      <c r="X12" s="67"/>
      <c r="Y12" s="60"/>
      <c r="Z12" s="58"/>
      <c r="AA12" s="67"/>
      <c r="AB12" s="312"/>
      <c r="AC12" s="58"/>
      <c r="AD12" s="67"/>
      <c r="AE12" s="312"/>
      <c r="AF12" s="58"/>
      <c r="AG12" s="67"/>
      <c r="AH12" s="335"/>
      <c r="AI12" s="335"/>
      <c r="AJ12" s="108"/>
      <c r="AK12" s="108"/>
      <c r="AL12" s="108"/>
      <c r="AM12" s="108"/>
      <c r="AN12" s="108"/>
      <c r="AO12" s="108"/>
      <c r="AP12" s="108"/>
      <c r="AQ12" s="98">
        <f t="shared" si="0"/>
        <v>0</v>
      </c>
    </row>
    <row r="13" spans="1:64" x14ac:dyDescent="0.25">
      <c r="A13">
        <v>7</v>
      </c>
      <c r="B13" s="90"/>
      <c r="C13" s="90"/>
      <c r="D13" s="90"/>
      <c r="E13" s="90"/>
      <c r="F13" s="90"/>
      <c r="G13" s="336"/>
      <c r="H13" s="87"/>
      <c r="I13" s="88"/>
      <c r="J13" s="336"/>
      <c r="K13" s="87"/>
      <c r="L13" s="88"/>
      <c r="M13" s="336"/>
      <c r="N13" s="87"/>
      <c r="O13" s="97"/>
      <c r="P13" s="336"/>
      <c r="Q13" s="87"/>
      <c r="R13" s="88"/>
      <c r="S13" s="336"/>
      <c r="T13" s="87"/>
      <c r="U13" s="88"/>
      <c r="V13" s="86"/>
      <c r="W13" s="87"/>
      <c r="X13" s="337"/>
      <c r="Y13" s="4"/>
      <c r="Z13" s="4"/>
      <c r="AA13" s="67"/>
      <c r="AB13" s="336"/>
      <c r="AC13" s="87"/>
      <c r="AD13" s="97"/>
      <c r="AE13" s="336"/>
      <c r="AF13" s="87"/>
      <c r="AG13" s="97"/>
      <c r="AH13" s="338"/>
      <c r="AI13" s="338"/>
      <c r="AJ13" s="126"/>
      <c r="AK13" s="126"/>
      <c r="AL13" s="126"/>
      <c r="AM13" s="126"/>
      <c r="AN13" s="126"/>
      <c r="AO13" s="126"/>
      <c r="AP13" s="126"/>
      <c r="AQ13" s="98">
        <f t="shared" ref="AQ13:AQ21" si="1">AP13+AM13+AJ13+AG13+AD13+AA13+X13+U13+R13+O13+L13+I13</f>
        <v>0</v>
      </c>
    </row>
    <row r="14" spans="1:64" s="4" customFormat="1" x14ac:dyDescent="0.25">
      <c r="A14">
        <v>8</v>
      </c>
      <c r="I14" s="224"/>
      <c r="J14" s="224"/>
      <c r="K14" s="224"/>
      <c r="L14" s="224"/>
      <c r="M14" s="58"/>
      <c r="N14" s="58"/>
      <c r="O14" s="133"/>
      <c r="P14" s="224"/>
      <c r="Q14" s="224"/>
      <c r="R14" s="224"/>
      <c r="S14" s="103"/>
      <c r="T14" s="103"/>
      <c r="U14" s="224"/>
      <c r="V14" s="58"/>
      <c r="W14" s="58"/>
      <c r="X14" s="310"/>
      <c r="Y14" s="58"/>
      <c r="Z14" s="58"/>
      <c r="AA14" s="310"/>
      <c r="AB14" s="58"/>
      <c r="AC14" s="58"/>
      <c r="AD14" s="133"/>
      <c r="AE14" s="58"/>
      <c r="AF14" s="58"/>
      <c r="AG14" s="133"/>
      <c r="AH14" s="66"/>
      <c r="AI14" s="66"/>
      <c r="AJ14" s="133"/>
      <c r="AK14" s="133"/>
      <c r="AL14" s="133"/>
      <c r="AM14" s="133"/>
      <c r="AN14" s="133"/>
      <c r="AO14" s="133"/>
      <c r="AP14" s="133"/>
      <c r="AQ14" s="98">
        <f t="shared" si="1"/>
        <v>0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x14ac:dyDescent="0.25">
      <c r="A15">
        <v>9</v>
      </c>
      <c r="B15" s="4"/>
      <c r="C15" s="4"/>
      <c r="D15" s="4"/>
      <c r="E15" s="4"/>
      <c r="F15" s="4"/>
      <c r="G15" s="312"/>
      <c r="H15" s="58"/>
      <c r="I15" s="46"/>
      <c r="J15" s="233"/>
      <c r="K15" s="224"/>
      <c r="L15" s="46"/>
      <c r="M15" s="312"/>
      <c r="N15" s="58"/>
      <c r="O15" s="67"/>
      <c r="P15" s="233"/>
      <c r="Q15" s="224"/>
      <c r="R15" s="46"/>
      <c r="S15" s="271"/>
      <c r="T15" s="103"/>
      <c r="U15" s="46"/>
      <c r="V15" s="60"/>
      <c r="W15" s="58"/>
      <c r="X15" s="67"/>
      <c r="Y15" s="58"/>
      <c r="Z15" s="58"/>
      <c r="AA15" s="67"/>
      <c r="AB15" s="312"/>
      <c r="AC15" s="58"/>
      <c r="AD15" s="67"/>
      <c r="AE15" s="312"/>
      <c r="AF15" s="58"/>
      <c r="AG15" s="67"/>
      <c r="AH15" s="335"/>
      <c r="AI15" s="335"/>
      <c r="AJ15" s="108"/>
      <c r="AK15" s="108"/>
      <c r="AL15" s="108"/>
      <c r="AM15" s="108"/>
      <c r="AN15" s="108"/>
      <c r="AO15" s="108"/>
      <c r="AP15" s="108"/>
      <c r="AQ15" s="98">
        <f t="shared" si="1"/>
        <v>0</v>
      </c>
    </row>
    <row r="16" spans="1:64" x14ac:dyDescent="0.25">
      <c r="A16">
        <v>10</v>
      </c>
      <c r="B16" s="4"/>
      <c r="C16" s="4"/>
      <c r="D16" s="4"/>
      <c r="E16" s="4"/>
      <c r="F16" s="4"/>
      <c r="G16" s="4"/>
      <c r="H16" s="4"/>
      <c r="I16" s="4"/>
      <c r="J16" s="233"/>
      <c r="K16" s="224"/>
      <c r="L16" s="46"/>
      <c r="M16" s="312"/>
      <c r="N16" s="58"/>
      <c r="O16" s="67"/>
      <c r="P16" s="233"/>
      <c r="Q16" s="224"/>
      <c r="R16" s="46"/>
      <c r="S16" s="271"/>
      <c r="T16" s="103"/>
      <c r="U16" s="46"/>
      <c r="V16" s="60"/>
      <c r="W16" s="58"/>
      <c r="X16" s="67"/>
      <c r="Y16" s="58"/>
      <c r="Z16" s="58"/>
      <c r="AA16" s="67"/>
      <c r="AB16" s="312"/>
      <c r="AC16" s="58"/>
      <c r="AD16" s="67"/>
      <c r="AE16" s="312"/>
      <c r="AF16" s="58"/>
      <c r="AG16" s="67"/>
      <c r="AH16" s="335"/>
      <c r="AI16" s="335"/>
      <c r="AJ16" s="108"/>
      <c r="AK16" s="108"/>
      <c r="AL16" s="108"/>
      <c r="AM16" s="108"/>
      <c r="AN16" s="108"/>
      <c r="AO16" s="108"/>
      <c r="AP16" s="108"/>
      <c r="AQ16" s="98">
        <f t="shared" si="1"/>
        <v>0</v>
      </c>
    </row>
    <row r="17" spans="1:43" x14ac:dyDescent="0.25">
      <c r="A17">
        <v>11</v>
      </c>
      <c r="B17" s="4"/>
      <c r="C17" s="4"/>
      <c r="D17" s="4"/>
      <c r="E17" s="4"/>
      <c r="F17" s="4"/>
      <c r="G17" s="4"/>
      <c r="H17" s="4"/>
      <c r="I17" s="4"/>
      <c r="J17" s="233"/>
      <c r="K17" s="224"/>
      <c r="L17" s="46"/>
      <c r="M17" s="312"/>
      <c r="N17" s="58"/>
      <c r="O17" s="67"/>
      <c r="P17" s="233"/>
      <c r="Q17" s="224"/>
      <c r="R17" s="46"/>
      <c r="S17" s="271"/>
      <c r="T17" s="103"/>
      <c r="U17" s="46"/>
      <c r="V17" s="60"/>
      <c r="W17" s="58"/>
      <c r="X17" s="67"/>
      <c r="Y17" s="58"/>
      <c r="Z17" s="58"/>
      <c r="AA17" s="67"/>
      <c r="AB17" s="312"/>
      <c r="AC17" s="58"/>
      <c r="AD17" s="67"/>
      <c r="AE17" s="312"/>
      <c r="AF17" s="58"/>
      <c r="AG17" s="67"/>
      <c r="AH17" s="335"/>
      <c r="AI17" s="335"/>
      <c r="AJ17" s="108"/>
      <c r="AK17" s="108"/>
      <c r="AL17" s="108"/>
      <c r="AM17" s="108"/>
      <c r="AN17" s="108"/>
      <c r="AO17" s="108"/>
      <c r="AP17" s="108"/>
      <c r="AQ17" s="98">
        <f t="shared" si="1"/>
        <v>0</v>
      </c>
    </row>
    <row r="18" spans="1:43" x14ac:dyDescent="0.25">
      <c r="A18">
        <v>12</v>
      </c>
      <c r="B18" s="4"/>
      <c r="C18" s="4"/>
      <c r="D18" s="4"/>
      <c r="E18" s="4"/>
      <c r="F18" s="4"/>
      <c r="G18" s="58"/>
      <c r="H18" s="58"/>
      <c r="I18" s="46"/>
      <c r="J18" s="233"/>
      <c r="K18" s="224"/>
      <c r="L18" s="46"/>
      <c r="M18" s="312"/>
      <c r="N18" s="58"/>
      <c r="O18" s="67"/>
      <c r="P18" s="233"/>
      <c r="Q18" s="224"/>
      <c r="R18" s="46"/>
      <c r="S18" s="271"/>
      <c r="T18" s="103"/>
      <c r="U18" s="46"/>
      <c r="V18" s="60"/>
      <c r="W18" s="58"/>
      <c r="X18" s="67"/>
      <c r="Y18" s="4"/>
      <c r="Z18" s="4"/>
      <c r="AA18" s="67"/>
      <c r="AB18" s="312"/>
      <c r="AC18" s="58"/>
      <c r="AD18" s="67"/>
      <c r="AE18" s="312"/>
      <c r="AF18" s="58"/>
      <c r="AG18" s="67"/>
      <c r="AH18" s="335"/>
      <c r="AI18" s="335"/>
      <c r="AJ18" s="108"/>
      <c r="AK18" s="108"/>
      <c r="AL18" s="108"/>
      <c r="AM18" s="108"/>
      <c r="AN18" s="108"/>
      <c r="AO18" s="108"/>
      <c r="AP18" s="108"/>
      <c r="AQ18" s="98">
        <f t="shared" si="1"/>
        <v>0</v>
      </c>
    </row>
    <row r="19" spans="1:43" x14ac:dyDescent="0.25">
      <c r="A19">
        <v>13</v>
      </c>
      <c r="B19" s="4"/>
      <c r="C19" s="4"/>
      <c r="D19" s="4"/>
      <c r="E19" s="4"/>
      <c r="F19" s="4"/>
      <c r="G19" s="4"/>
      <c r="H19" s="4"/>
      <c r="I19" s="46"/>
      <c r="J19" s="312"/>
      <c r="K19" s="58"/>
      <c r="L19" s="46"/>
      <c r="M19" s="312"/>
      <c r="N19" s="58"/>
      <c r="O19" s="67"/>
      <c r="P19" s="312"/>
      <c r="Q19" s="58"/>
      <c r="R19" s="46"/>
      <c r="S19" s="312"/>
      <c r="T19" s="58"/>
      <c r="U19" s="46"/>
      <c r="V19" s="60"/>
      <c r="W19" s="58"/>
      <c r="X19" s="67"/>
      <c r="Y19" s="4"/>
      <c r="Z19" s="4"/>
      <c r="AA19" s="67"/>
      <c r="AB19" s="312"/>
      <c r="AC19" s="58"/>
      <c r="AD19" s="67"/>
      <c r="AE19" s="312"/>
      <c r="AF19" s="58"/>
      <c r="AG19" s="67"/>
      <c r="AH19" s="335"/>
      <c r="AI19" s="335"/>
      <c r="AJ19" s="108"/>
      <c r="AK19" s="108"/>
      <c r="AL19" s="108"/>
      <c r="AM19" s="108"/>
      <c r="AN19" s="108"/>
      <c r="AO19" s="108"/>
      <c r="AP19" s="108"/>
      <c r="AQ19" s="98">
        <f t="shared" si="1"/>
        <v>0</v>
      </c>
    </row>
    <row r="20" spans="1:43" x14ac:dyDescent="0.25">
      <c r="A20">
        <v>14</v>
      </c>
      <c r="B20" s="4"/>
      <c r="C20" s="4"/>
      <c r="D20" s="4"/>
      <c r="E20" s="4"/>
      <c r="F20" s="4"/>
      <c r="G20" s="4"/>
      <c r="H20" s="4"/>
      <c r="I20" s="46"/>
      <c r="J20" s="312"/>
      <c r="K20" s="58"/>
      <c r="L20" s="46"/>
      <c r="M20" s="312"/>
      <c r="N20" s="58"/>
      <c r="O20" s="67"/>
      <c r="P20" s="312"/>
      <c r="Q20" s="58"/>
      <c r="R20" s="46"/>
      <c r="S20" s="312"/>
      <c r="T20" s="58"/>
      <c r="U20" s="46"/>
      <c r="V20" s="60"/>
      <c r="W20" s="58"/>
      <c r="X20" s="67"/>
      <c r="Y20" s="6"/>
      <c r="Z20" s="4"/>
      <c r="AA20" s="67"/>
      <c r="AB20" s="312"/>
      <c r="AC20" s="58"/>
      <c r="AD20" s="67"/>
      <c r="AE20" s="312"/>
      <c r="AF20" s="58"/>
      <c r="AG20" s="67"/>
      <c r="AH20" s="335"/>
      <c r="AI20" s="335"/>
      <c r="AJ20" s="108"/>
      <c r="AK20" s="108"/>
      <c r="AL20" s="108"/>
      <c r="AM20" s="108"/>
      <c r="AN20" s="108"/>
      <c r="AO20" s="108"/>
      <c r="AP20" s="108"/>
      <c r="AQ20" s="98">
        <f t="shared" si="1"/>
        <v>0</v>
      </c>
    </row>
    <row r="21" spans="1:43" x14ac:dyDescent="0.25">
      <c r="B21" s="4"/>
      <c r="C21" s="4"/>
      <c r="D21" s="4"/>
      <c r="E21" s="4"/>
      <c r="F21" s="4"/>
      <c r="G21" s="4"/>
      <c r="H21" s="4"/>
      <c r="I21" s="46"/>
      <c r="J21" s="233"/>
      <c r="K21" s="224"/>
      <c r="L21" s="46"/>
      <c r="M21" s="312"/>
      <c r="N21" s="58"/>
      <c r="O21" s="67"/>
      <c r="P21" s="233"/>
      <c r="Q21" s="224"/>
      <c r="R21" s="46"/>
      <c r="S21" s="271"/>
      <c r="T21" s="103"/>
      <c r="U21" s="46"/>
      <c r="V21" s="60"/>
      <c r="W21" s="58"/>
      <c r="X21" s="67"/>
      <c r="Y21" s="60"/>
      <c r="Z21" s="58"/>
      <c r="AA21" s="67"/>
      <c r="AB21" s="312"/>
      <c r="AC21" s="58"/>
      <c r="AD21" s="67"/>
      <c r="AE21" s="312"/>
      <c r="AF21" s="58"/>
      <c r="AG21" s="67"/>
      <c r="AH21" s="335"/>
      <c r="AI21" s="335"/>
      <c r="AJ21" s="108"/>
      <c r="AK21" s="108"/>
      <c r="AL21" s="108"/>
      <c r="AM21" s="108"/>
      <c r="AN21" s="108"/>
      <c r="AO21" s="108"/>
      <c r="AP21" s="108"/>
      <c r="AQ21" s="98">
        <f t="shared" si="1"/>
        <v>0</v>
      </c>
    </row>
    <row r="22" spans="1:43" x14ac:dyDescent="0.25">
      <c r="B22" s="339"/>
      <c r="C22" s="272"/>
      <c r="D22" s="272"/>
      <c r="E22" s="272"/>
      <c r="F22" s="4"/>
      <c r="G22" s="4"/>
      <c r="H22" s="4"/>
      <c r="I22" s="46"/>
      <c r="J22" s="312"/>
      <c r="K22" s="58"/>
      <c r="L22" s="46"/>
      <c r="M22" s="312"/>
      <c r="N22" s="58"/>
      <c r="O22" s="67"/>
      <c r="P22" s="312"/>
      <c r="Q22" s="58"/>
      <c r="R22" s="46"/>
      <c r="S22" s="312"/>
      <c r="T22" s="58"/>
      <c r="U22" s="46"/>
      <c r="V22" s="60"/>
      <c r="W22" s="58"/>
      <c r="X22" s="67"/>
      <c r="Y22" s="60"/>
      <c r="Z22" s="58"/>
      <c r="AA22" s="67"/>
      <c r="AB22" s="312"/>
      <c r="AC22" s="58"/>
      <c r="AD22" s="67"/>
      <c r="AE22" s="312"/>
      <c r="AF22" s="58"/>
      <c r="AG22" s="67"/>
      <c r="AH22" s="335"/>
      <c r="AI22" s="335"/>
      <c r="AJ22" s="108"/>
      <c r="AK22" s="108"/>
      <c r="AL22" s="108"/>
      <c r="AM22" s="108"/>
      <c r="AN22" s="108"/>
      <c r="AO22" s="108"/>
      <c r="AP22" s="108"/>
      <c r="AQ22" s="98">
        <f>AG22+AD22</f>
        <v>0</v>
      </c>
    </row>
    <row r="23" spans="1:43" x14ac:dyDescent="0.25">
      <c r="B23" s="339"/>
      <c r="C23" s="272"/>
      <c r="D23" s="272"/>
      <c r="E23" s="272"/>
      <c r="F23" s="4"/>
      <c r="G23" s="4"/>
      <c r="H23" s="4"/>
      <c r="I23" s="46"/>
      <c r="J23" s="233"/>
      <c r="K23" s="224"/>
      <c r="L23" s="46"/>
      <c r="M23" s="312"/>
      <c r="N23" s="58"/>
      <c r="O23" s="67"/>
      <c r="P23" s="233"/>
      <c r="Q23" s="224"/>
      <c r="R23" s="46"/>
      <c r="S23" s="271"/>
      <c r="T23" s="103"/>
      <c r="U23" s="46"/>
      <c r="V23" s="60"/>
      <c r="W23" s="58"/>
      <c r="X23" s="67"/>
      <c r="Y23" s="60"/>
      <c r="Z23" s="58"/>
      <c r="AA23" s="67"/>
      <c r="AB23" s="312"/>
      <c r="AC23" s="58"/>
      <c r="AD23" s="67"/>
      <c r="AE23" s="312"/>
      <c r="AF23" s="58"/>
      <c r="AG23" s="67"/>
      <c r="AH23" s="335"/>
      <c r="AI23" s="335"/>
      <c r="AJ23" s="108"/>
      <c r="AK23" s="108"/>
      <c r="AL23" s="108"/>
      <c r="AM23" s="108"/>
      <c r="AN23" s="108"/>
      <c r="AO23" s="108"/>
      <c r="AP23" s="108"/>
      <c r="AQ23" s="98">
        <f>I23+O23</f>
        <v>0</v>
      </c>
    </row>
    <row r="24" spans="1:43" x14ac:dyDescent="0.25">
      <c r="B24" s="339"/>
      <c r="C24" s="272"/>
      <c r="D24" s="272"/>
      <c r="E24" s="272"/>
      <c r="F24" s="4"/>
      <c r="G24" s="4"/>
      <c r="H24" s="4"/>
      <c r="I24" s="46"/>
      <c r="J24" s="312"/>
      <c r="K24" s="58"/>
      <c r="L24" s="46"/>
      <c r="M24" s="312"/>
      <c r="N24" s="58"/>
      <c r="O24" s="67"/>
      <c r="P24" s="312"/>
      <c r="Q24" s="58"/>
      <c r="R24" s="46"/>
      <c r="S24" s="312"/>
      <c r="T24" s="58"/>
      <c r="U24" s="46"/>
      <c r="V24" s="60"/>
      <c r="W24" s="58"/>
      <c r="X24" s="67"/>
      <c r="Y24" s="60"/>
      <c r="Z24" s="58"/>
      <c r="AA24" s="67"/>
      <c r="AB24" s="312"/>
      <c r="AC24" s="58"/>
      <c r="AD24" s="67"/>
      <c r="AE24" s="312"/>
      <c r="AF24" s="58"/>
      <c r="AG24" s="67"/>
      <c r="AH24" s="335"/>
      <c r="AI24" s="335"/>
      <c r="AJ24" s="108"/>
      <c r="AK24" s="108"/>
      <c r="AL24" s="108"/>
      <c r="AM24" s="108"/>
      <c r="AN24" s="108"/>
      <c r="AO24" s="108"/>
      <c r="AP24" s="108"/>
      <c r="AQ24" s="98">
        <f>L24+R24</f>
        <v>0</v>
      </c>
    </row>
    <row r="25" spans="1:43" x14ac:dyDescent="0.25">
      <c r="B25" s="170"/>
      <c r="C25" s="340"/>
      <c r="D25" s="340"/>
      <c r="E25" s="340"/>
      <c r="F25" s="341"/>
      <c r="G25" s="60"/>
      <c r="H25" s="58"/>
      <c r="I25" s="46"/>
      <c r="J25" s="233"/>
      <c r="K25" s="224"/>
      <c r="L25" s="46"/>
      <c r="M25" s="312"/>
      <c r="N25" s="58"/>
      <c r="O25" s="67"/>
      <c r="P25" s="233"/>
      <c r="Q25" s="224"/>
      <c r="R25" s="46"/>
      <c r="S25" s="271"/>
      <c r="T25" s="103"/>
      <c r="U25" s="67"/>
      <c r="V25" s="60"/>
      <c r="W25" s="58"/>
      <c r="X25" s="67"/>
      <c r="Y25" s="60"/>
      <c r="Z25" s="58"/>
      <c r="AA25" s="67"/>
      <c r="AB25" s="312"/>
      <c r="AC25" s="58"/>
      <c r="AD25" s="67"/>
      <c r="AE25" s="312"/>
      <c r="AF25" s="58"/>
      <c r="AG25" s="67"/>
      <c r="AH25" s="335"/>
      <c r="AI25" s="335"/>
      <c r="AJ25" s="108"/>
      <c r="AK25" s="108"/>
      <c r="AL25" s="108"/>
      <c r="AM25" s="108"/>
      <c r="AN25" s="108"/>
      <c r="AO25" s="108"/>
      <c r="AP25" s="108"/>
      <c r="AQ25" s="98">
        <f>AD25+U25</f>
        <v>0</v>
      </c>
    </row>
    <row r="26" spans="1:43" x14ac:dyDescent="0.25">
      <c r="B26" s="170"/>
      <c r="C26" s="340"/>
      <c r="D26" s="340"/>
      <c r="E26" s="340"/>
      <c r="F26" s="341"/>
      <c r="G26" s="60"/>
      <c r="H26" s="58"/>
      <c r="I26" s="46"/>
      <c r="J26" s="312"/>
      <c r="K26" s="58"/>
      <c r="L26" s="46"/>
      <c r="M26" s="312"/>
      <c r="N26" s="58"/>
      <c r="O26" s="67"/>
      <c r="P26" s="312"/>
      <c r="Q26" s="58"/>
      <c r="R26" s="46"/>
      <c r="S26" s="312"/>
      <c r="T26" s="58"/>
      <c r="U26" s="46"/>
      <c r="V26" s="60"/>
      <c r="W26" s="58"/>
      <c r="X26" s="67"/>
      <c r="Y26" s="60"/>
      <c r="Z26" s="58"/>
      <c r="AA26" s="67"/>
      <c r="AB26" s="312"/>
      <c r="AC26" s="58"/>
      <c r="AD26" s="67"/>
      <c r="AE26" s="312"/>
      <c r="AF26" s="58"/>
      <c r="AG26" s="67"/>
      <c r="AH26" s="335"/>
      <c r="AI26" s="335"/>
      <c r="AJ26" s="108"/>
      <c r="AK26" s="108"/>
      <c r="AL26" s="108"/>
      <c r="AM26" s="108"/>
      <c r="AN26" s="108"/>
      <c r="AO26" s="108"/>
      <c r="AP26" s="108"/>
      <c r="AQ26" s="98">
        <f>AA26+X26</f>
        <v>0</v>
      </c>
    </row>
    <row r="27" spans="1:43" x14ac:dyDescent="0.25">
      <c r="B27" s="170"/>
      <c r="C27" s="340"/>
      <c r="D27" s="340"/>
      <c r="E27" s="340"/>
      <c r="F27" s="341"/>
      <c r="G27" s="60"/>
      <c r="H27" s="58"/>
      <c r="I27" s="46"/>
      <c r="J27" s="233"/>
      <c r="K27" s="224"/>
      <c r="L27" s="46"/>
      <c r="M27" s="312"/>
      <c r="N27" s="58"/>
      <c r="O27" s="67"/>
      <c r="P27" s="233"/>
      <c r="Q27" s="224"/>
      <c r="R27" s="46"/>
      <c r="S27" s="271"/>
      <c r="T27" s="103"/>
      <c r="U27" s="46"/>
      <c r="V27" s="60"/>
      <c r="W27" s="58"/>
      <c r="X27" s="67"/>
      <c r="Y27" s="60"/>
      <c r="Z27" s="58"/>
      <c r="AA27" s="67"/>
      <c r="AB27" s="312"/>
      <c r="AC27" s="58"/>
      <c r="AD27" s="67"/>
      <c r="AE27" s="312"/>
      <c r="AF27" s="58"/>
      <c r="AG27" s="67"/>
      <c r="AH27" s="335"/>
      <c r="AI27" s="335"/>
      <c r="AJ27" s="108"/>
      <c r="AK27" s="108"/>
      <c r="AL27" s="108"/>
      <c r="AM27" s="108"/>
      <c r="AN27" s="108"/>
      <c r="AO27" s="108"/>
      <c r="AP27" s="108"/>
      <c r="AQ27" s="98">
        <v>0</v>
      </c>
    </row>
    <row r="28" spans="1:43" x14ac:dyDescent="0.25">
      <c r="B28" s="170"/>
      <c r="C28" s="340"/>
      <c r="D28" s="340"/>
      <c r="E28" s="340"/>
      <c r="F28" s="341"/>
      <c r="G28" s="60"/>
      <c r="H28" s="58"/>
      <c r="I28" s="46"/>
      <c r="J28" s="233"/>
      <c r="K28" s="224"/>
      <c r="L28" s="46"/>
      <c r="M28" s="312"/>
      <c r="N28" s="58"/>
      <c r="O28" s="67"/>
      <c r="P28" s="233"/>
      <c r="Q28" s="224"/>
      <c r="R28" s="46"/>
      <c r="S28" s="271"/>
      <c r="T28" s="103"/>
      <c r="U28" s="46"/>
      <c r="V28" s="60"/>
      <c r="W28" s="58"/>
      <c r="X28" s="67"/>
      <c r="Y28" s="60"/>
      <c r="Z28" s="58"/>
      <c r="AA28" s="67"/>
      <c r="AB28" s="312"/>
      <c r="AC28" s="58"/>
      <c r="AD28" s="67"/>
      <c r="AE28" s="312"/>
      <c r="AF28" s="58"/>
      <c r="AG28" s="67"/>
      <c r="AH28" s="335"/>
      <c r="AI28" s="335"/>
      <c r="AJ28" s="108"/>
      <c r="AK28" s="108"/>
      <c r="AL28" s="108"/>
      <c r="AM28" s="108"/>
      <c r="AN28" s="108"/>
      <c r="AO28" s="108"/>
      <c r="AP28" s="108"/>
      <c r="AQ28" s="98"/>
    </row>
    <row r="29" spans="1:43" x14ac:dyDescent="0.25">
      <c r="B29" s="170"/>
      <c r="C29" s="340"/>
      <c r="D29" s="340"/>
      <c r="E29" s="340"/>
      <c r="F29" s="341"/>
      <c r="G29" s="60"/>
      <c r="H29" s="58"/>
      <c r="I29" s="46"/>
      <c r="J29" s="233"/>
      <c r="K29" s="224"/>
      <c r="L29" s="46"/>
      <c r="M29" s="312"/>
      <c r="N29" s="58"/>
      <c r="O29" s="67"/>
      <c r="P29" s="233"/>
      <c r="Q29" s="224"/>
      <c r="R29" s="46"/>
      <c r="S29" s="271"/>
      <c r="T29" s="103"/>
      <c r="U29" s="46"/>
      <c r="V29" s="60"/>
      <c r="W29" s="58"/>
      <c r="X29" s="67"/>
      <c r="Y29" s="60"/>
      <c r="Z29" s="58"/>
      <c r="AA29" s="67"/>
      <c r="AB29" s="312"/>
      <c r="AC29" s="58"/>
      <c r="AD29" s="67"/>
      <c r="AE29" s="312"/>
      <c r="AF29" s="58"/>
      <c r="AG29" s="67"/>
      <c r="AH29" s="335"/>
      <c r="AI29" s="335"/>
      <c r="AJ29" s="108"/>
      <c r="AK29" s="108"/>
      <c r="AL29" s="108"/>
      <c r="AM29" s="108"/>
      <c r="AN29" s="108"/>
      <c r="AO29" s="108"/>
      <c r="AP29" s="108"/>
      <c r="AQ29" s="98"/>
    </row>
    <row r="30" spans="1:43" x14ac:dyDescent="0.25">
      <c r="B30" s="170"/>
      <c r="C30" s="340"/>
      <c r="D30" s="340"/>
      <c r="E30" s="340"/>
      <c r="F30" s="341"/>
      <c r="G30" s="60"/>
      <c r="H30" s="58"/>
      <c r="I30" s="46"/>
      <c r="J30" s="233"/>
      <c r="K30" s="224"/>
      <c r="L30" s="46"/>
      <c r="M30" s="312"/>
      <c r="N30" s="58"/>
      <c r="O30" s="67"/>
      <c r="P30" s="233"/>
      <c r="Q30" s="224"/>
      <c r="R30" s="46"/>
      <c r="S30" s="271"/>
      <c r="T30" s="103"/>
      <c r="U30" s="46"/>
      <c r="V30" s="60"/>
      <c r="W30" s="58"/>
      <c r="X30" s="67"/>
      <c r="Y30" s="60"/>
      <c r="Z30" s="58"/>
      <c r="AA30" s="67"/>
      <c r="AB30" s="312"/>
      <c r="AC30" s="58"/>
      <c r="AD30" s="67"/>
      <c r="AE30" s="312"/>
      <c r="AF30" s="58"/>
      <c r="AG30" s="67"/>
      <c r="AH30" s="335"/>
      <c r="AI30" s="335"/>
      <c r="AJ30" s="108"/>
      <c r="AK30" s="108"/>
      <c r="AL30" s="108"/>
      <c r="AM30" s="108"/>
      <c r="AN30" s="108"/>
      <c r="AO30" s="108"/>
      <c r="AP30" s="108"/>
      <c r="AQ30" s="98"/>
    </row>
    <row r="31" spans="1:43" x14ac:dyDescent="0.25">
      <c r="B31" s="170"/>
      <c r="C31" s="340"/>
      <c r="D31" s="340"/>
      <c r="E31" s="340"/>
      <c r="F31" s="341"/>
      <c r="G31" s="60"/>
      <c r="H31" s="58"/>
      <c r="I31" s="46"/>
      <c r="J31" s="233"/>
      <c r="K31" s="224"/>
      <c r="L31" s="46"/>
      <c r="M31" s="312"/>
      <c r="N31" s="58"/>
      <c r="O31" s="67"/>
      <c r="P31" s="233"/>
      <c r="Q31" s="224"/>
      <c r="R31" s="46"/>
      <c r="S31" s="271"/>
      <c r="T31" s="103"/>
      <c r="U31" s="46"/>
      <c r="V31" s="60"/>
      <c r="W31" s="58"/>
      <c r="X31" s="67"/>
      <c r="Y31" s="60"/>
      <c r="Z31" s="58"/>
      <c r="AA31" s="67"/>
      <c r="AB31" s="312"/>
      <c r="AC31" s="342"/>
      <c r="AD31" s="67"/>
      <c r="AE31" s="312"/>
      <c r="AF31" s="342"/>
      <c r="AG31" s="67"/>
      <c r="AH31" s="335"/>
      <c r="AI31" s="335"/>
      <c r="AJ31" s="108"/>
      <c r="AK31" s="108"/>
      <c r="AL31" s="108"/>
      <c r="AM31" s="108"/>
      <c r="AN31" s="108"/>
      <c r="AO31" s="108"/>
      <c r="AP31" s="108"/>
      <c r="AQ31" s="98"/>
    </row>
    <row r="32" spans="1:43" x14ac:dyDescent="0.25">
      <c r="B32" s="170"/>
      <c r="C32" s="340"/>
      <c r="D32" s="340"/>
      <c r="E32" s="340"/>
      <c r="F32" s="341"/>
      <c r="G32" s="60"/>
      <c r="H32" s="58"/>
      <c r="I32" s="46"/>
      <c r="J32" s="233"/>
      <c r="K32" s="224"/>
      <c r="L32" s="46"/>
      <c r="M32" s="312"/>
      <c r="N32" s="58"/>
      <c r="O32" s="67"/>
      <c r="P32" s="233"/>
      <c r="Q32" s="224"/>
      <c r="R32" s="46"/>
      <c r="S32" s="271"/>
      <c r="T32" s="103"/>
      <c r="U32" s="46"/>
      <c r="V32" s="60"/>
      <c r="W32" s="58"/>
      <c r="X32" s="67"/>
      <c r="Y32" s="60"/>
      <c r="Z32" s="58"/>
      <c r="AA32" s="67"/>
      <c r="AB32" s="312"/>
      <c r="AC32" s="58"/>
      <c r="AD32" s="67"/>
      <c r="AE32" s="312"/>
      <c r="AF32" s="58"/>
      <c r="AG32" s="67"/>
      <c r="AH32" s="335"/>
      <c r="AI32" s="335"/>
      <c r="AJ32" s="108"/>
      <c r="AK32" s="108"/>
      <c r="AL32" s="108"/>
      <c r="AM32" s="108"/>
      <c r="AN32" s="108"/>
      <c r="AO32" s="108"/>
      <c r="AP32" s="108"/>
      <c r="AQ32" s="98"/>
    </row>
    <row r="33" spans="2:43" x14ac:dyDescent="0.25">
      <c r="B33" s="170"/>
      <c r="C33" s="340"/>
      <c r="D33" s="340"/>
      <c r="E33" s="340"/>
      <c r="F33" s="341"/>
      <c r="G33" s="60"/>
      <c r="H33" s="58"/>
      <c r="I33" s="46"/>
      <c r="J33" s="233"/>
      <c r="K33" s="224"/>
      <c r="L33" s="46"/>
      <c r="M33" s="312"/>
      <c r="N33" s="58"/>
      <c r="O33" s="67"/>
      <c r="P33" s="233"/>
      <c r="Q33" s="224"/>
      <c r="R33" s="46"/>
      <c r="S33" s="271"/>
      <c r="T33" s="103"/>
      <c r="U33" s="46"/>
      <c r="V33" s="60"/>
      <c r="W33" s="58"/>
      <c r="X33" s="67"/>
      <c r="Y33" s="60"/>
      <c r="Z33" s="58"/>
      <c r="AA33" s="67"/>
      <c r="AB33" s="312"/>
      <c r="AC33" s="58"/>
      <c r="AD33" s="67"/>
      <c r="AE33" s="312"/>
      <c r="AF33" s="58"/>
      <c r="AG33" s="67"/>
      <c r="AH33" s="335"/>
      <c r="AI33" s="335"/>
      <c r="AJ33" s="108"/>
      <c r="AK33" s="108"/>
      <c r="AL33" s="108"/>
      <c r="AM33" s="108"/>
      <c r="AN33" s="108"/>
      <c r="AO33" s="108"/>
      <c r="AP33" s="108"/>
      <c r="AQ33" s="98"/>
    </row>
    <row r="34" spans="2:43" x14ac:dyDescent="0.25">
      <c r="B34" s="170"/>
      <c r="C34" s="340"/>
      <c r="D34" s="340"/>
      <c r="E34" s="340"/>
      <c r="F34" s="341"/>
      <c r="G34" s="60"/>
      <c r="H34" s="58"/>
      <c r="I34" s="46"/>
      <c r="J34" s="312"/>
      <c r="K34" s="58"/>
      <c r="L34" s="46"/>
      <c r="M34" s="312"/>
      <c r="N34" s="58"/>
      <c r="O34" s="67"/>
      <c r="P34" s="312"/>
      <c r="Q34" s="58"/>
      <c r="R34" s="46"/>
      <c r="S34" s="312"/>
      <c r="T34" s="58"/>
      <c r="U34" s="46"/>
      <c r="V34" s="60"/>
      <c r="W34" s="58"/>
      <c r="X34" s="67"/>
      <c r="Y34" s="60"/>
      <c r="Z34" s="58"/>
      <c r="AA34" s="67"/>
      <c r="AB34" s="312"/>
      <c r="AC34" s="58"/>
      <c r="AD34" s="67"/>
      <c r="AE34" s="312"/>
      <c r="AF34" s="58"/>
      <c r="AG34" s="67"/>
      <c r="AH34" s="335"/>
      <c r="AI34" s="335"/>
      <c r="AJ34" s="108"/>
      <c r="AK34" s="108"/>
      <c r="AL34" s="108"/>
      <c r="AM34" s="108"/>
      <c r="AN34" s="108"/>
      <c r="AO34" s="108"/>
      <c r="AP34" s="108"/>
      <c r="AQ34" s="108"/>
    </row>
    <row r="35" spans="2:43" x14ac:dyDescent="0.25">
      <c r="B35" s="170"/>
      <c r="C35" s="340"/>
      <c r="D35" s="340"/>
      <c r="E35" s="340"/>
      <c r="F35" s="341"/>
      <c r="G35" s="60"/>
      <c r="H35" s="58"/>
      <c r="I35" s="46"/>
      <c r="J35" s="233"/>
      <c r="K35" s="224"/>
      <c r="L35" s="46"/>
      <c r="M35" s="312"/>
      <c r="N35" s="58"/>
      <c r="O35" s="67"/>
      <c r="P35" s="233"/>
      <c r="Q35" s="224"/>
      <c r="R35" s="46"/>
      <c r="S35" s="271"/>
      <c r="T35" s="103"/>
      <c r="U35" s="46"/>
      <c r="V35" s="60"/>
      <c r="W35" s="58"/>
      <c r="X35" s="67"/>
      <c r="Y35" s="60"/>
      <c r="Z35" s="58"/>
      <c r="AA35" s="67"/>
      <c r="AB35" s="312"/>
      <c r="AC35" s="58"/>
      <c r="AD35" s="67"/>
      <c r="AE35" s="312"/>
      <c r="AF35" s="58"/>
      <c r="AG35" s="67"/>
      <c r="AH35" s="335"/>
      <c r="AI35" s="335"/>
      <c r="AJ35" s="108"/>
      <c r="AK35" s="108"/>
      <c r="AL35" s="108"/>
      <c r="AM35" s="108"/>
      <c r="AN35" s="108"/>
      <c r="AO35" s="108"/>
      <c r="AP35" s="108"/>
      <c r="AQ35" s="108"/>
    </row>
    <row r="36" spans="2:43" x14ac:dyDescent="0.25">
      <c r="B36" s="170"/>
      <c r="C36" s="340"/>
      <c r="D36" s="340"/>
      <c r="E36" s="340"/>
      <c r="F36" s="341"/>
      <c r="G36" s="60"/>
      <c r="H36" s="58"/>
      <c r="I36" s="46"/>
      <c r="J36" s="233"/>
      <c r="K36" s="224"/>
      <c r="L36" s="46"/>
      <c r="M36" s="312"/>
      <c r="N36" s="58"/>
      <c r="O36" s="67"/>
      <c r="P36" s="233"/>
      <c r="Q36" s="224"/>
      <c r="R36" s="46"/>
      <c r="S36" s="271"/>
      <c r="T36" s="103"/>
      <c r="U36" s="46"/>
      <c r="V36" s="60"/>
      <c r="W36" s="58"/>
      <c r="X36" s="67"/>
      <c r="Y36" s="60"/>
      <c r="Z36" s="58"/>
      <c r="AA36" s="67"/>
      <c r="AB36" s="312"/>
      <c r="AC36" s="58"/>
      <c r="AD36" s="67"/>
      <c r="AE36" s="312"/>
      <c r="AF36" s="58"/>
      <c r="AG36" s="67"/>
      <c r="AH36" s="81"/>
      <c r="AI36" s="81"/>
      <c r="AJ36" s="67"/>
      <c r="AK36" s="67"/>
      <c r="AL36" s="67"/>
      <c r="AM36" s="67"/>
      <c r="AN36" s="67"/>
      <c r="AO36" s="67"/>
      <c r="AP36" s="67"/>
      <c r="AQ36" s="67"/>
    </row>
    <row r="37" spans="2:43" x14ac:dyDescent="0.25">
      <c r="B37" s="170"/>
      <c r="C37" s="340"/>
      <c r="D37" s="340"/>
      <c r="E37" s="340"/>
      <c r="F37" s="341"/>
      <c r="G37" s="60"/>
      <c r="H37" s="58"/>
      <c r="I37" s="46"/>
      <c r="J37" s="233"/>
      <c r="K37" s="224"/>
      <c r="L37" s="46"/>
      <c r="M37" s="60"/>
      <c r="N37" s="58"/>
      <c r="O37" s="67"/>
      <c r="P37" s="233"/>
      <c r="Q37" s="224"/>
      <c r="R37" s="46"/>
      <c r="S37" s="271"/>
      <c r="T37" s="103"/>
      <c r="U37" s="46"/>
      <c r="V37" s="60"/>
      <c r="W37" s="58"/>
      <c r="X37" s="67"/>
      <c r="Y37" s="60"/>
      <c r="Z37" s="58"/>
      <c r="AA37" s="67"/>
      <c r="AB37" s="60"/>
      <c r="AC37" s="58"/>
      <c r="AD37" s="67"/>
      <c r="AE37" s="60"/>
      <c r="AF37" s="58"/>
      <c r="AG37" s="67"/>
      <c r="AH37" s="335"/>
      <c r="AI37" s="335"/>
      <c r="AJ37" s="108"/>
      <c r="AK37" s="108"/>
      <c r="AL37" s="108"/>
      <c r="AM37" s="108"/>
      <c r="AN37" s="108"/>
      <c r="AO37" s="108"/>
      <c r="AP37" s="108"/>
      <c r="AQ37" s="98"/>
    </row>
    <row r="38" spans="2:43" x14ac:dyDescent="0.25">
      <c r="B38" s="343"/>
      <c r="C38" s="344"/>
      <c r="D38" s="344"/>
      <c r="E38" s="344"/>
      <c r="F38" s="345"/>
      <c r="G38" s="86"/>
      <c r="H38" s="87"/>
      <c r="I38" s="88"/>
      <c r="J38" s="346"/>
      <c r="K38" s="347"/>
      <c r="L38" s="88"/>
      <c r="M38" s="86"/>
      <c r="N38" s="87"/>
      <c r="O38" s="67"/>
      <c r="P38" s="346"/>
      <c r="Q38" s="347"/>
      <c r="R38" s="88"/>
      <c r="S38" s="348"/>
      <c r="T38" s="114"/>
      <c r="U38" s="88"/>
      <c r="V38" s="86"/>
      <c r="W38" s="87"/>
      <c r="X38" s="97"/>
      <c r="Y38" s="86"/>
      <c r="Z38" s="87"/>
      <c r="AA38" s="97"/>
      <c r="AB38" s="86"/>
      <c r="AC38" s="87"/>
      <c r="AD38" s="67"/>
      <c r="AE38" s="86"/>
      <c r="AF38" s="87"/>
      <c r="AG38" s="67"/>
      <c r="AH38" s="338"/>
      <c r="AI38" s="338"/>
      <c r="AJ38" s="126"/>
      <c r="AK38" s="126"/>
      <c r="AL38" s="126"/>
      <c r="AM38" s="126"/>
      <c r="AN38" s="126"/>
      <c r="AO38" s="126"/>
      <c r="AP38" s="126"/>
      <c r="AQ38" s="107"/>
    </row>
    <row r="39" spans="2:43" x14ac:dyDescent="0.25">
      <c r="B39" s="343"/>
      <c r="C39" s="344"/>
      <c r="D39" s="344"/>
      <c r="E39" s="344"/>
      <c r="F39" s="345"/>
      <c r="G39" s="86"/>
      <c r="H39" s="87"/>
      <c r="I39" s="88"/>
      <c r="J39" s="336"/>
      <c r="K39" s="87"/>
      <c r="L39" s="88"/>
      <c r="M39" s="86"/>
      <c r="N39" s="87"/>
      <c r="O39" s="67"/>
      <c r="P39" s="336"/>
      <c r="Q39" s="87"/>
      <c r="R39" s="88"/>
      <c r="S39" s="336"/>
      <c r="T39" s="87"/>
      <c r="U39" s="88"/>
      <c r="V39" s="86"/>
      <c r="W39" s="87"/>
      <c r="X39" s="97"/>
      <c r="Y39" s="86"/>
      <c r="Z39" s="87"/>
      <c r="AA39" s="97"/>
      <c r="AB39" s="349"/>
      <c r="AC39" s="87"/>
      <c r="AD39" s="67"/>
      <c r="AE39" s="349"/>
      <c r="AF39" s="87"/>
      <c r="AG39" s="67"/>
      <c r="AH39" s="338"/>
      <c r="AI39" s="338"/>
      <c r="AJ39" s="126"/>
      <c r="AK39" s="126"/>
      <c r="AL39" s="126"/>
      <c r="AM39" s="126"/>
      <c r="AN39" s="126"/>
      <c r="AO39" s="126"/>
      <c r="AP39" s="126"/>
      <c r="AQ39" s="107"/>
    </row>
    <row r="40" spans="2:43" x14ac:dyDescent="0.25">
      <c r="B40" s="343"/>
      <c r="C40" s="344"/>
      <c r="D40" s="344"/>
      <c r="E40" s="344"/>
      <c r="F40" s="345"/>
      <c r="G40" s="86"/>
      <c r="H40" s="87"/>
      <c r="I40" s="88"/>
      <c r="J40" s="346"/>
      <c r="K40" s="347"/>
      <c r="L40" s="88"/>
      <c r="M40" s="86"/>
      <c r="N40" s="87"/>
      <c r="O40" s="97"/>
      <c r="P40" s="346"/>
      <c r="Q40" s="347"/>
      <c r="R40" s="88"/>
      <c r="S40" s="348"/>
      <c r="T40" s="114"/>
      <c r="U40" s="88"/>
      <c r="V40" s="86"/>
      <c r="W40" s="87"/>
      <c r="X40" s="97"/>
      <c r="Y40" s="86"/>
      <c r="Z40" s="87"/>
      <c r="AA40" s="97"/>
      <c r="AB40" s="86"/>
      <c r="AC40" s="87"/>
      <c r="AD40" s="97"/>
      <c r="AE40" s="86"/>
      <c r="AF40" s="87"/>
      <c r="AG40" s="97"/>
      <c r="AH40" s="126"/>
      <c r="AI40" s="126"/>
      <c r="AJ40" s="126"/>
      <c r="AK40" s="126"/>
      <c r="AL40" s="126"/>
      <c r="AM40" s="126"/>
      <c r="AN40" s="126"/>
      <c r="AO40" s="126"/>
      <c r="AP40" s="126"/>
      <c r="AQ40" s="107"/>
    </row>
    <row r="41" spans="2:43" x14ac:dyDescent="0.25">
      <c r="B41" s="343"/>
      <c r="C41" s="344"/>
      <c r="D41" s="344"/>
      <c r="E41" s="344"/>
      <c r="F41" s="345"/>
      <c r="G41" s="86"/>
      <c r="H41" s="87"/>
      <c r="I41" s="88"/>
      <c r="J41" s="346"/>
      <c r="K41" s="347"/>
      <c r="L41" s="88"/>
      <c r="M41" s="86"/>
      <c r="N41" s="87"/>
      <c r="O41" s="97"/>
      <c r="P41" s="346"/>
      <c r="Q41" s="347"/>
      <c r="R41" s="88"/>
      <c r="S41" s="348"/>
      <c r="T41" s="114"/>
      <c r="U41" s="88"/>
      <c r="V41" s="86"/>
      <c r="W41" s="87"/>
      <c r="X41" s="97"/>
      <c r="Y41" s="86"/>
      <c r="Z41" s="87"/>
      <c r="AA41" s="97"/>
      <c r="AB41" s="86"/>
      <c r="AC41" s="87"/>
      <c r="AD41" s="97"/>
      <c r="AE41" s="86"/>
      <c r="AF41" s="87"/>
      <c r="AG41" s="97"/>
      <c r="AH41" s="126"/>
      <c r="AI41" s="126"/>
      <c r="AJ41" s="126"/>
      <c r="AK41" s="126"/>
      <c r="AL41" s="126"/>
      <c r="AM41" s="126"/>
      <c r="AN41" s="126"/>
      <c r="AO41" s="126"/>
      <c r="AP41" s="126"/>
      <c r="AQ41" s="107"/>
    </row>
    <row r="42" spans="2:43" x14ac:dyDescent="0.25">
      <c r="B42" s="343"/>
      <c r="C42" s="344"/>
      <c r="D42" s="344"/>
      <c r="E42" s="344"/>
      <c r="F42" s="345"/>
      <c r="G42" s="86"/>
      <c r="H42" s="87"/>
      <c r="I42" s="88"/>
      <c r="J42" s="346"/>
      <c r="K42" s="347"/>
      <c r="L42" s="88"/>
      <c r="M42" s="86"/>
      <c r="N42" s="87"/>
      <c r="O42" s="97"/>
      <c r="P42" s="346"/>
      <c r="Q42" s="347"/>
      <c r="R42" s="88"/>
      <c r="S42" s="348"/>
      <c r="T42" s="114"/>
      <c r="U42" s="88"/>
      <c r="V42" s="86"/>
      <c r="W42" s="87"/>
      <c r="X42" s="97"/>
      <c r="Y42" s="86"/>
      <c r="Z42" s="87"/>
      <c r="AA42" s="97"/>
      <c r="AB42" s="86"/>
      <c r="AC42" s="87"/>
      <c r="AD42" s="97"/>
      <c r="AE42" s="86"/>
      <c r="AF42" s="87"/>
      <c r="AG42" s="97"/>
      <c r="AH42" s="126"/>
      <c r="AI42" s="126"/>
      <c r="AJ42" s="126"/>
      <c r="AK42" s="126"/>
      <c r="AL42" s="126"/>
      <c r="AM42" s="126"/>
      <c r="AN42" s="126"/>
      <c r="AO42" s="126"/>
      <c r="AP42" s="126"/>
      <c r="AQ42" s="107"/>
    </row>
    <row r="43" spans="2:43" x14ac:dyDescent="0.25">
      <c r="B43" s="343"/>
      <c r="C43" s="344"/>
      <c r="D43" s="344"/>
      <c r="E43" s="344"/>
      <c r="F43" s="345"/>
      <c r="G43" s="86"/>
      <c r="H43" s="87"/>
      <c r="I43" s="88"/>
      <c r="J43" s="346"/>
      <c r="K43" s="347"/>
      <c r="L43" s="88"/>
      <c r="M43" s="86"/>
      <c r="N43" s="87"/>
      <c r="O43" s="97"/>
      <c r="P43" s="346"/>
      <c r="Q43" s="347"/>
      <c r="R43" s="88"/>
      <c r="S43" s="348"/>
      <c r="T43" s="114"/>
      <c r="U43" s="88"/>
      <c r="V43" s="86"/>
      <c r="W43" s="87"/>
      <c r="X43" s="97"/>
      <c r="Y43" s="86"/>
      <c r="Z43" s="87"/>
      <c r="AA43" s="97"/>
      <c r="AB43" s="86"/>
      <c r="AC43" s="87"/>
      <c r="AD43" s="97"/>
      <c r="AE43" s="86"/>
      <c r="AF43" s="87"/>
      <c r="AG43" s="97"/>
      <c r="AH43" s="126"/>
      <c r="AI43" s="126"/>
      <c r="AJ43" s="126"/>
      <c r="AK43" s="126"/>
      <c r="AL43" s="126"/>
      <c r="AM43" s="126"/>
      <c r="AN43" s="126"/>
      <c r="AO43" s="126"/>
      <c r="AP43" s="126"/>
      <c r="AQ43" s="107"/>
    </row>
    <row r="44" spans="2:43" x14ac:dyDescent="0.25">
      <c r="B44" s="170"/>
      <c r="C44" s="340"/>
      <c r="D44" s="340"/>
      <c r="E44" s="340"/>
      <c r="F44" s="341"/>
      <c r="G44" s="86"/>
      <c r="H44" s="87"/>
      <c r="I44" s="88"/>
      <c r="J44" s="336"/>
      <c r="K44" s="87"/>
      <c r="L44" s="88"/>
      <c r="M44" s="86"/>
      <c r="N44" s="87"/>
      <c r="O44" s="97"/>
      <c r="P44" s="336"/>
      <c r="Q44" s="87"/>
      <c r="R44" s="88"/>
      <c r="S44" s="336"/>
      <c r="T44" s="87"/>
      <c r="U44" s="88"/>
      <c r="V44" s="86"/>
      <c r="W44" s="87"/>
      <c r="X44" s="97"/>
      <c r="Y44" s="86"/>
      <c r="Z44" s="87"/>
      <c r="AA44" s="97"/>
      <c r="AB44" s="86"/>
      <c r="AC44" s="87"/>
      <c r="AD44" s="97"/>
      <c r="AE44" s="86"/>
      <c r="AF44" s="87"/>
      <c r="AG44" s="97"/>
      <c r="AH44" s="126"/>
      <c r="AI44" s="126"/>
      <c r="AJ44" s="126"/>
      <c r="AK44" s="126"/>
      <c r="AL44" s="126"/>
      <c r="AM44" s="126"/>
      <c r="AN44" s="126"/>
      <c r="AO44" s="126"/>
      <c r="AP44" s="126"/>
      <c r="AQ44" s="107"/>
    </row>
    <row r="45" spans="2:43" x14ac:dyDescent="0.25">
      <c r="B45" s="170"/>
      <c r="C45" s="340"/>
      <c r="D45" s="340"/>
      <c r="E45" s="340"/>
      <c r="F45" s="341"/>
      <c r="G45" s="86"/>
      <c r="H45" s="87"/>
      <c r="I45" s="88"/>
      <c r="J45" s="336"/>
      <c r="K45" s="87"/>
      <c r="L45" s="88"/>
      <c r="M45" s="86"/>
      <c r="N45" s="87"/>
      <c r="O45" s="97"/>
      <c r="P45" s="336"/>
      <c r="Q45" s="87"/>
      <c r="R45" s="88"/>
      <c r="S45" s="336"/>
      <c r="T45" s="87"/>
      <c r="U45" s="88"/>
      <c r="V45" s="86"/>
      <c r="W45" s="87"/>
      <c r="X45" s="97"/>
      <c r="Y45" s="86"/>
      <c r="Z45" s="87"/>
      <c r="AA45" s="97"/>
      <c r="AB45" s="86"/>
      <c r="AC45" s="87"/>
      <c r="AD45" s="97"/>
      <c r="AE45" s="86"/>
      <c r="AF45" s="87"/>
      <c r="AG45" s="97"/>
      <c r="AH45" s="126"/>
      <c r="AI45" s="126"/>
      <c r="AJ45" s="126"/>
      <c r="AK45" s="126"/>
      <c r="AL45" s="126"/>
      <c r="AM45" s="126"/>
      <c r="AN45" s="126"/>
      <c r="AO45" s="126"/>
      <c r="AP45" s="126"/>
      <c r="AQ45" s="107"/>
    </row>
    <row r="46" spans="2:43" ht="15.75" thickBot="1" x14ac:dyDescent="0.3">
      <c r="B46" s="288"/>
      <c r="C46" s="350"/>
      <c r="D46" s="350"/>
      <c r="E46" s="350"/>
      <c r="F46" s="351"/>
      <c r="G46" s="61"/>
      <c r="H46" s="59"/>
      <c r="I46" s="248"/>
      <c r="J46" s="352"/>
      <c r="K46" s="59"/>
      <c r="L46" s="248"/>
      <c r="M46" s="61"/>
      <c r="N46" s="59"/>
      <c r="O46" s="68"/>
      <c r="P46" s="352"/>
      <c r="Q46" s="59"/>
      <c r="R46" s="248"/>
      <c r="S46" s="352"/>
      <c r="T46" s="59"/>
      <c r="U46" s="248"/>
      <c r="V46" s="61"/>
      <c r="W46" s="59"/>
      <c r="X46" s="68"/>
      <c r="Y46" s="61"/>
      <c r="Z46" s="59"/>
      <c r="AA46" s="68"/>
      <c r="AB46" s="61"/>
      <c r="AC46" s="59"/>
      <c r="AD46" s="68"/>
      <c r="AE46" s="61"/>
      <c r="AF46" s="59"/>
      <c r="AG46" s="68"/>
      <c r="AH46" s="135"/>
      <c r="AI46" s="135"/>
      <c r="AJ46" s="135"/>
      <c r="AK46" s="135"/>
      <c r="AL46" s="135"/>
      <c r="AM46" s="135"/>
      <c r="AN46" s="135"/>
      <c r="AO46" s="135"/>
      <c r="AP46" s="135"/>
      <c r="AQ46" s="106"/>
    </row>
  </sheetData>
  <autoFilter ref="B6:AQ6">
    <sortState ref="B7:AQ52">
      <sortCondition descending="1" ref="AQ6"/>
    </sortState>
  </autoFilter>
  <sortState ref="B7:AQ12">
    <sortCondition descending="1" ref="AQ7:AQ12"/>
  </sortState>
  <mergeCells count="15">
    <mergeCell ref="B3:AQ3"/>
    <mergeCell ref="B1:AQ1"/>
    <mergeCell ref="B2:AQ2"/>
    <mergeCell ref="G5:I5"/>
    <mergeCell ref="M5:O5"/>
    <mergeCell ref="V5:X5"/>
    <mergeCell ref="Y5:AA5"/>
    <mergeCell ref="J5:L5"/>
    <mergeCell ref="P5:R5"/>
    <mergeCell ref="S5:U5"/>
    <mergeCell ref="AB5:AD5"/>
    <mergeCell ref="AE5:AG5"/>
    <mergeCell ref="AH5:AJ5"/>
    <mergeCell ref="AN5:AP5"/>
    <mergeCell ref="AK5:AM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4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workbookViewId="0">
      <selection activeCell="A2" sqref="A2:AJ2"/>
    </sheetView>
  </sheetViews>
  <sheetFormatPr defaultRowHeight="15" x14ac:dyDescent="0.25"/>
  <cols>
    <col min="1" max="1" width="23.42578125" customWidth="1"/>
    <col min="2" max="2" width="11.5703125" customWidth="1"/>
    <col min="3" max="3" width="11.7109375" customWidth="1"/>
    <col min="4" max="4" width="20.855468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2" width="5.7109375" customWidth="1"/>
    <col min="23" max="23" width="7" customWidth="1"/>
    <col min="24" max="25" width="5.7109375" customWidth="1"/>
    <col min="26" max="26" width="7" customWidth="1"/>
    <col min="27" max="28" width="5.7109375" customWidth="1"/>
    <col min="29" max="35" width="7" customWidth="1"/>
    <col min="36" max="36" width="8.140625" bestFit="1" customWidth="1"/>
  </cols>
  <sheetData>
    <row r="1" spans="1:37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40"/>
    </row>
    <row r="2" spans="1:37" ht="28.5" x14ac:dyDescent="0.45">
      <c r="A2" s="689" t="s">
        <v>25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41"/>
    </row>
    <row r="3" spans="1:37" ht="28.5" x14ac:dyDescent="0.45">
      <c r="A3" s="714"/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714"/>
      <c r="Y3" s="714"/>
      <c r="Z3" s="714"/>
      <c r="AA3" s="714"/>
      <c r="AB3" s="714"/>
      <c r="AC3" s="714"/>
      <c r="AD3" s="714"/>
      <c r="AE3" s="714"/>
      <c r="AF3" s="714"/>
      <c r="AG3" s="714"/>
      <c r="AH3" s="714"/>
      <c r="AI3" s="714"/>
      <c r="AJ3" s="714"/>
      <c r="AK3" s="41"/>
    </row>
    <row r="4" spans="1:37" ht="15.75" thickBot="1" x14ac:dyDescent="0.3"/>
    <row r="5" spans="1:37" ht="27.75" customHeight="1" thickBot="1" x14ac:dyDescent="0.3">
      <c r="A5" s="1"/>
      <c r="B5" s="1"/>
      <c r="C5" s="1"/>
      <c r="D5" s="1"/>
      <c r="E5" s="1"/>
      <c r="F5" s="696"/>
      <c r="G5" s="697"/>
      <c r="H5" s="698"/>
      <c r="I5" s="690"/>
      <c r="J5" s="691"/>
      <c r="K5" s="692"/>
      <c r="L5" s="696"/>
      <c r="M5" s="697"/>
      <c r="N5" s="698"/>
      <c r="O5" s="690"/>
      <c r="P5" s="691"/>
      <c r="Q5" s="692"/>
      <c r="R5" s="690"/>
      <c r="S5" s="691"/>
      <c r="T5" s="692"/>
      <c r="U5" s="709"/>
      <c r="V5" s="710"/>
      <c r="W5" s="711"/>
      <c r="X5" s="696"/>
      <c r="Y5" s="697"/>
      <c r="Z5" s="698"/>
      <c r="AA5" s="696"/>
      <c r="AB5" s="697"/>
      <c r="AC5" s="698"/>
      <c r="AD5" s="696"/>
      <c r="AE5" s="697"/>
      <c r="AF5" s="698"/>
      <c r="AG5" s="701" t="s">
        <v>58</v>
      </c>
      <c r="AH5" s="702"/>
      <c r="AI5" s="698"/>
      <c r="AJ5" s="2" t="s">
        <v>0</v>
      </c>
    </row>
    <row r="6" spans="1:37" ht="15.75" thickBot="1" x14ac:dyDescent="0.3">
      <c r="A6" s="33" t="s">
        <v>1</v>
      </c>
      <c r="B6" s="33" t="s">
        <v>2</v>
      </c>
      <c r="C6" s="33" t="s">
        <v>3</v>
      </c>
      <c r="D6" s="33" t="s">
        <v>4</v>
      </c>
      <c r="E6" s="34" t="s">
        <v>5</v>
      </c>
      <c r="F6" s="130">
        <v>45472</v>
      </c>
      <c r="G6" s="131">
        <v>45473</v>
      </c>
      <c r="H6" s="14" t="s">
        <v>6</v>
      </c>
      <c r="I6" s="132"/>
      <c r="J6" s="132"/>
      <c r="K6" s="73" t="s">
        <v>6</v>
      </c>
      <c r="L6" s="130"/>
      <c r="M6" s="131"/>
      <c r="N6" s="14" t="s">
        <v>6</v>
      </c>
      <c r="O6" s="130"/>
      <c r="P6" s="131"/>
      <c r="Q6" s="73" t="s">
        <v>6</v>
      </c>
      <c r="R6" s="130"/>
      <c r="S6" s="131"/>
      <c r="T6" s="85" t="s">
        <v>6</v>
      </c>
      <c r="U6" s="130"/>
      <c r="V6" s="131"/>
      <c r="W6" s="14" t="s">
        <v>6</v>
      </c>
      <c r="X6" s="130"/>
      <c r="Y6" s="131">
        <v>45102</v>
      </c>
      <c r="Z6" s="14" t="s">
        <v>6</v>
      </c>
      <c r="AA6" s="130">
        <v>45122</v>
      </c>
      <c r="AB6" s="131">
        <v>45123</v>
      </c>
      <c r="AC6" s="14" t="s">
        <v>6</v>
      </c>
      <c r="AD6" s="130">
        <v>45188</v>
      </c>
      <c r="AE6" s="131">
        <v>45189</v>
      </c>
      <c r="AF6" s="14" t="s">
        <v>6</v>
      </c>
      <c r="AG6" s="204">
        <v>45185</v>
      </c>
      <c r="AH6" s="205">
        <v>45186</v>
      </c>
      <c r="AI6" s="85" t="s">
        <v>6</v>
      </c>
      <c r="AJ6" s="31"/>
    </row>
    <row r="7" spans="1:37" x14ac:dyDescent="0.25">
      <c r="F7" s="134"/>
      <c r="G7" s="119"/>
      <c r="H7" s="69"/>
      <c r="I7" s="63"/>
      <c r="J7" s="64"/>
      <c r="K7" s="80"/>
      <c r="L7" s="62"/>
      <c r="M7" s="119"/>
      <c r="N7" s="69"/>
      <c r="O7" s="63"/>
      <c r="P7" s="64"/>
      <c r="Q7" s="80"/>
      <c r="R7" s="115"/>
      <c r="S7" s="112"/>
      <c r="T7" s="45"/>
      <c r="U7" s="62"/>
      <c r="V7" s="119"/>
      <c r="W7" s="69"/>
      <c r="X7" s="62"/>
      <c r="Y7" s="119"/>
      <c r="Z7" s="69"/>
      <c r="AA7" s="62"/>
      <c r="AB7" s="119"/>
      <c r="AC7" s="69"/>
      <c r="AD7" s="62"/>
      <c r="AE7" s="119"/>
      <c r="AF7" s="69"/>
      <c r="AG7" s="141"/>
      <c r="AH7" s="141"/>
      <c r="AI7" s="141"/>
      <c r="AJ7" s="105">
        <f>H7+AF7</f>
        <v>0</v>
      </c>
    </row>
    <row r="8" spans="1:37" x14ac:dyDescent="0.25">
      <c r="A8" s="51"/>
      <c r="B8" s="50"/>
      <c r="C8" s="50"/>
      <c r="D8" s="50"/>
      <c r="E8" s="52"/>
      <c r="F8" s="60"/>
      <c r="G8" s="58"/>
      <c r="H8" s="67"/>
      <c r="I8" s="65"/>
      <c r="J8" s="66"/>
      <c r="K8" s="81"/>
      <c r="L8" s="60"/>
      <c r="M8" s="58"/>
      <c r="N8" s="67"/>
      <c r="O8" s="65"/>
      <c r="P8" s="66"/>
      <c r="Q8" s="81"/>
      <c r="R8" s="116"/>
      <c r="S8" s="113"/>
      <c r="T8" s="92"/>
      <c r="U8" s="60"/>
      <c r="V8" s="58"/>
      <c r="W8" s="67"/>
      <c r="X8" s="60"/>
      <c r="Y8" s="58"/>
      <c r="Z8" s="67"/>
      <c r="AA8" s="60"/>
      <c r="AB8" s="58"/>
      <c r="AC8" s="67"/>
      <c r="AD8" s="60"/>
      <c r="AE8" s="58"/>
      <c r="AF8" s="67"/>
      <c r="AG8" s="108"/>
      <c r="AH8" s="108"/>
      <c r="AI8" s="108"/>
      <c r="AJ8" s="98">
        <f>Z8+AC8</f>
        <v>0</v>
      </c>
    </row>
    <row r="9" spans="1:37" x14ac:dyDescent="0.25">
      <c r="A9" s="51"/>
      <c r="B9" s="50"/>
      <c r="C9" s="50"/>
      <c r="D9" s="50"/>
      <c r="E9" s="52"/>
      <c r="F9" s="60"/>
      <c r="G9" s="58"/>
      <c r="H9" s="67"/>
      <c r="I9" s="65"/>
      <c r="J9" s="66"/>
      <c r="K9" s="81"/>
      <c r="L9" s="60"/>
      <c r="M9" s="58"/>
      <c r="N9" s="67"/>
      <c r="O9" s="65"/>
      <c r="P9" s="66"/>
      <c r="Q9" s="81"/>
      <c r="R9" s="102"/>
      <c r="S9" s="103"/>
      <c r="T9" s="46"/>
      <c r="U9" s="60"/>
      <c r="V9" s="58"/>
      <c r="W9" s="67"/>
      <c r="X9" s="60"/>
      <c r="Y9" s="58"/>
      <c r="Z9" s="67"/>
      <c r="AA9" s="60"/>
      <c r="AB9" s="58"/>
      <c r="AC9" s="67"/>
      <c r="AD9" s="60"/>
      <c r="AE9" s="58"/>
      <c r="AF9" s="67"/>
      <c r="AG9" s="108"/>
      <c r="AH9" s="108"/>
      <c r="AI9" s="108"/>
      <c r="AJ9" s="98">
        <f>W9+Z9</f>
        <v>0</v>
      </c>
    </row>
    <row r="10" spans="1:37" x14ac:dyDescent="0.25">
      <c r="A10" s="51"/>
      <c r="B10" s="50"/>
      <c r="C10" s="50"/>
      <c r="D10" s="50"/>
      <c r="E10" s="52"/>
      <c r="F10" s="60"/>
      <c r="G10" s="58"/>
      <c r="H10" s="67"/>
      <c r="I10" s="65"/>
      <c r="J10" s="66"/>
      <c r="K10" s="81"/>
      <c r="L10" s="60"/>
      <c r="M10" s="58"/>
      <c r="N10" s="67"/>
      <c r="O10" s="65"/>
      <c r="P10" s="66"/>
      <c r="Q10" s="81"/>
      <c r="R10" s="102"/>
      <c r="S10" s="103"/>
      <c r="T10" s="46"/>
      <c r="U10" s="60"/>
      <c r="V10" s="58"/>
      <c r="W10" s="67"/>
      <c r="X10" s="60"/>
      <c r="Y10" s="58"/>
      <c r="Z10" s="67"/>
      <c r="AA10" s="60"/>
      <c r="AB10" s="58"/>
      <c r="AC10" s="67"/>
      <c r="AD10" s="60"/>
      <c r="AE10" s="58"/>
      <c r="AF10" s="67"/>
      <c r="AG10" s="108"/>
      <c r="AH10" s="108"/>
      <c r="AI10" s="108"/>
      <c r="AJ10" s="98">
        <f>Z10+W10</f>
        <v>0</v>
      </c>
    </row>
    <row r="11" spans="1:37" x14ac:dyDescent="0.25">
      <c r="A11" s="51"/>
      <c r="B11" s="50"/>
      <c r="C11" s="50"/>
      <c r="D11" s="50"/>
      <c r="E11" s="52"/>
      <c r="F11" s="60"/>
      <c r="G11" s="58"/>
      <c r="H11" s="67"/>
      <c r="I11" s="65"/>
      <c r="J11" s="66"/>
      <c r="K11" s="81"/>
      <c r="L11" s="60"/>
      <c r="M11" s="58"/>
      <c r="N11" s="67"/>
      <c r="O11" s="65"/>
      <c r="P11" s="66"/>
      <c r="Q11" s="81"/>
      <c r="R11" s="102"/>
      <c r="S11" s="103"/>
      <c r="T11" s="67"/>
      <c r="U11" s="60"/>
      <c r="V11" s="58"/>
      <c r="W11" s="67"/>
      <c r="X11" s="60"/>
      <c r="Y11" s="58"/>
      <c r="Z11" s="67"/>
      <c r="AA11" s="60"/>
      <c r="AB11" s="58"/>
      <c r="AC11" s="67"/>
      <c r="AD11" s="60"/>
      <c r="AE11" s="58"/>
      <c r="AF11" s="67"/>
      <c r="AG11" s="108"/>
      <c r="AH11" s="108"/>
      <c r="AI11" s="108"/>
      <c r="AJ11" s="98">
        <f>N11+W11</f>
        <v>0</v>
      </c>
    </row>
    <row r="12" spans="1:37" x14ac:dyDescent="0.25">
      <c r="A12" s="51"/>
      <c r="B12" s="50"/>
      <c r="C12" s="50"/>
      <c r="D12" s="50"/>
      <c r="E12" s="52"/>
      <c r="F12" s="60"/>
      <c r="G12" s="58"/>
      <c r="H12" s="67"/>
      <c r="I12" s="65"/>
      <c r="J12" s="66"/>
      <c r="K12" s="81"/>
      <c r="L12" s="60"/>
      <c r="M12" s="58"/>
      <c r="N12" s="67"/>
      <c r="O12" s="65"/>
      <c r="P12" s="66"/>
      <c r="Q12" s="81"/>
      <c r="R12" s="65"/>
      <c r="S12" s="66"/>
      <c r="T12" s="81"/>
      <c r="U12" s="60"/>
      <c r="V12" s="58"/>
      <c r="W12" s="67"/>
      <c r="X12" s="60"/>
      <c r="Y12" s="58"/>
      <c r="Z12" s="67"/>
      <c r="AA12" s="60"/>
      <c r="AB12" s="58"/>
      <c r="AC12" s="67"/>
      <c r="AD12" s="60"/>
      <c r="AE12" s="58"/>
      <c r="AF12" s="67"/>
      <c r="AG12" s="108"/>
      <c r="AH12" s="108"/>
      <c r="AI12" s="108"/>
      <c r="AJ12" s="98">
        <f>H12+AC12</f>
        <v>0</v>
      </c>
    </row>
    <row r="13" spans="1:37" x14ac:dyDescent="0.25">
      <c r="A13" s="51"/>
      <c r="B13" s="50"/>
      <c r="C13" s="50"/>
      <c r="D13" s="50"/>
      <c r="E13" s="52"/>
      <c r="F13" s="60"/>
      <c r="G13" s="58"/>
      <c r="H13" s="67"/>
      <c r="I13" s="65"/>
      <c r="J13" s="66"/>
      <c r="K13" s="81"/>
      <c r="L13" s="60"/>
      <c r="M13" s="58"/>
      <c r="N13" s="67"/>
      <c r="O13" s="65"/>
      <c r="P13" s="66"/>
      <c r="Q13" s="81"/>
      <c r="R13" s="102"/>
      <c r="S13" s="103"/>
      <c r="T13" s="46"/>
      <c r="U13" s="60"/>
      <c r="V13" s="58"/>
      <c r="W13" s="67"/>
      <c r="X13" s="60"/>
      <c r="Y13" s="58"/>
      <c r="Z13" s="67"/>
      <c r="AA13" s="60"/>
      <c r="AB13" s="58"/>
      <c r="AC13" s="67"/>
      <c r="AD13" s="60"/>
      <c r="AE13" s="58"/>
      <c r="AF13" s="67"/>
      <c r="AG13" s="108"/>
      <c r="AH13" s="108"/>
      <c r="AI13" s="108"/>
      <c r="AJ13" s="98">
        <f>H13+T13</f>
        <v>0</v>
      </c>
    </row>
    <row r="14" spans="1:37" x14ac:dyDescent="0.25">
      <c r="A14" s="51"/>
      <c r="B14" s="50"/>
      <c r="C14" s="50"/>
      <c r="D14" s="50"/>
      <c r="E14" s="52"/>
      <c r="F14" s="60"/>
      <c r="G14" s="58"/>
      <c r="H14" s="67"/>
      <c r="I14" s="65"/>
      <c r="J14" s="66"/>
      <c r="K14" s="81"/>
      <c r="L14" s="60"/>
      <c r="M14" s="58"/>
      <c r="N14" s="67"/>
      <c r="O14" s="65"/>
      <c r="P14" s="66"/>
      <c r="Q14" s="81"/>
      <c r="R14" s="102"/>
      <c r="S14" s="103"/>
      <c r="T14" s="46"/>
      <c r="U14" s="60"/>
      <c r="V14" s="58"/>
      <c r="W14" s="67"/>
      <c r="X14" s="60"/>
      <c r="Y14" s="58"/>
      <c r="Z14" s="67"/>
      <c r="AA14" s="60"/>
      <c r="AB14" s="58"/>
      <c r="AC14" s="67"/>
      <c r="AD14" s="60"/>
      <c r="AE14" s="58"/>
      <c r="AF14" s="67"/>
      <c r="AG14" s="108"/>
      <c r="AH14" s="108"/>
      <c r="AI14" s="108"/>
      <c r="AJ14" s="98">
        <f>N14+Z14</f>
        <v>0</v>
      </c>
    </row>
    <row r="15" spans="1:37" x14ac:dyDescent="0.25">
      <c r="A15" s="51"/>
      <c r="B15" s="7"/>
      <c r="C15" s="50"/>
      <c r="D15" s="50"/>
      <c r="E15" s="52"/>
      <c r="F15" s="60"/>
      <c r="G15" s="58"/>
      <c r="H15" s="67"/>
      <c r="I15" s="65"/>
      <c r="J15" s="66"/>
      <c r="K15" s="81"/>
      <c r="L15" s="60"/>
      <c r="M15" s="58"/>
      <c r="N15" s="67"/>
      <c r="O15" s="65"/>
      <c r="P15" s="66"/>
      <c r="Q15" s="81"/>
      <c r="R15" s="102"/>
      <c r="S15" s="103"/>
      <c r="T15" s="46"/>
      <c r="U15" s="60"/>
      <c r="V15" s="58"/>
      <c r="W15" s="67"/>
      <c r="X15" s="60"/>
      <c r="Y15" s="58"/>
      <c r="Z15" s="67"/>
      <c r="AA15" s="60"/>
      <c r="AB15" s="58"/>
      <c r="AC15" s="67"/>
      <c r="AD15" s="60"/>
      <c r="AE15" s="58"/>
      <c r="AF15" s="67"/>
      <c r="AG15" s="108"/>
      <c r="AH15" s="108"/>
      <c r="AI15" s="108"/>
      <c r="AJ15" s="98"/>
    </row>
    <row r="16" spans="1:37" x14ac:dyDescent="0.25">
      <c r="A16" s="51"/>
      <c r="B16" s="50"/>
      <c r="C16" s="50"/>
      <c r="D16" s="50"/>
      <c r="E16" s="52"/>
      <c r="F16" s="60"/>
      <c r="G16" s="58"/>
      <c r="H16" s="67"/>
      <c r="I16" s="65"/>
      <c r="J16" s="66"/>
      <c r="K16" s="81"/>
      <c r="L16" s="60"/>
      <c r="M16" s="58"/>
      <c r="N16" s="67"/>
      <c r="O16" s="65"/>
      <c r="P16" s="66"/>
      <c r="Q16" s="81"/>
      <c r="R16" s="60"/>
      <c r="S16" s="58"/>
      <c r="T16" s="46"/>
      <c r="U16" s="60"/>
      <c r="V16" s="58"/>
      <c r="W16" s="67"/>
      <c r="X16" s="60"/>
      <c r="Y16" s="58"/>
      <c r="Z16" s="67"/>
      <c r="AA16" s="60"/>
      <c r="AB16" s="58"/>
      <c r="AC16" s="67"/>
      <c r="AD16" s="60"/>
      <c r="AE16" s="58"/>
      <c r="AF16" s="67"/>
      <c r="AG16" s="108"/>
      <c r="AH16" s="108"/>
      <c r="AI16" s="108"/>
      <c r="AJ16" s="98"/>
    </row>
    <row r="17" spans="1:36" x14ac:dyDescent="0.25">
      <c r="A17" s="51"/>
      <c r="B17" s="50"/>
      <c r="C17" s="50"/>
      <c r="D17" s="50"/>
      <c r="E17" s="52"/>
      <c r="F17" s="60"/>
      <c r="G17" s="58"/>
      <c r="H17" s="67"/>
      <c r="I17" s="65"/>
      <c r="J17" s="66"/>
      <c r="K17" s="81"/>
      <c r="L17" s="60"/>
      <c r="M17" s="58"/>
      <c r="N17" s="67"/>
      <c r="O17" s="65"/>
      <c r="P17" s="66"/>
      <c r="Q17" s="81"/>
      <c r="R17" s="102"/>
      <c r="S17" s="103"/>
      <c r="T17" s="46"/>
      <c r="U17" s="60"/>
      <c r="V17" s="58"/>
      <c r="W17" s="67"/>
      <c r="X17" s="60"/>
      <c r="Y17" s="58"/>
      <c r="Z17" s="67"/>
      <c r="AA17" s="60"/>
      <c r="AB17" s="58"/>
      <c r="AC17" s="67"/>
      <c r="AD17" s="60"/>
      <c r="AE17" s="58"/>
      <c r="AF17" s="67"/>
      <c r="AG17" s="108"/>
      <c r="AH17" s="108"/>
      <c r="AI17" s="108"/>
      <c r="AJ17" s="98"/>
    </row>
    <row r="18" spans="1:36" x14ac:dyDescent="0.25">
      <c r="A18" s="51"/>
      <c r="B18" s="50"/>
      <c r="C18" s="50"/>
      <c r="D18" s="50"/>
      <c r="E18" s="52"/>
      <c r="F18" s="60"/>
      <c r="G18" s="58"/>
      <c r="H18" s="67"/>
      <c r="I18" s="65"/>
      <c r="J18" s="66"/>
      <c r="K18" s="81"/>
      <c r="L18" s="60"/>
      <c r="M18" s="58"/>
      <c r="N18" s="67"/>
      <c r="O18" s="65"/>
      <c r="P18" s="66"/>
      <c r="Q18" s="81"/>
      <c r="R18" s="102"/>
      <c r="S18" s="103"/>
      <c r="T18" s="46"/>
      <c r="U18" s="60"/>
      <c r="V18" s="58"/>
      <c r="W18" s="67"/>
      <c r="X18" s="60"/>
      <c r="Y18" s="58"/>
      <c r="Z18" s="67"/>
      <c r="AA18" s="60"/>
      <c r="AB18" s="58"/>
      <c r="AC18" s="67"/>
      <c r="AD18" s="60"/>
      <c r="AE18" s="58"/>
      <c r="AF18" s="67"/>
      <c r="AG18" s="108"/>
      <c r="AH18" s="108"/>
      <c r="AI18" s="108"/>
      <c r="AJ18" s="98"/>
    </row>
    <row r="19" spans="1:36" x14ac:dyDescent="0.25">
      <c r="A19" s="51"/>
      <c r="B19" s="50"/>
      <c r="C19" s="50"/>
      <c r="D19" s="50"/>
      <c r="E19" s="52"/>
      <c r="F19" s="60"/>
      <c r="G19" s="58"/>
      <c r="H19" s="67"/>
      <c r="I19" s="65"/>
      <c r="J19" s="66"/>
      <c r="K19" s="81"/>
      <c r="L19" s="60"/>
      <c r="M19" s="58"/>
      <c r="N19" s="67"/>
      <c r="O19" s="65"/>
      <c r="P19" s="66"/>
      <c r="Q19" s="81"/>
      <c r="R19" s="102"/>
      <c r="S19" s="103"/>
      <c r="T19" s="67"/>
      <c r="U19" s="60"/>
      <c r="V19" s="58"/>
      <c r="W19" s="67"/>
      <c r="X19" s="60"/>
      <c r="Y19" s="58"/>
      <c r="Z19" s="67"/>
      <c r="AA19" s="60"/>
      <c r="AB19" s="58"/>
      <c r="AC19" s="67"/>
      <c r="AD19" s="60"/>
      <c r="AE19" s="58"/>
      <c r="AF19" s="67"/>
      <c r="AG19" s="108"/>
      <c r="AH19" s="108"/>
      <c r="AI19" s="108"/>
      <c r="AJ19" s="98"/>
    </row>
    <row r="20" spans="1:36" x14ac:dyDescent="0.25">
      <c r="A20" s="51"/>
      <c r="B20" s="50"/>
      <c r="C20" s="50"/>
      <c r="D20" s="50"/>
      <c r="E20" s="52"/>
      <c r="F20" s="60"/>
      <c r="G20" s="58"/>
      <c r="H20" s="67"/>
      <c r="I20" s="65"/>
      <c r="J20" s="66"/>
      <c r="K20" s="81"/>
      <c r="L20" s="60"/>
      <c r="M20" s="58"/>
      <c r="N20" s="67"/>
      <c r="O20" s="65"/>
      <c r="P20" s="66"/>
      <c r="Q20" s="81"/>
      <c r="R20" s="102"/>
      <c r="S20" s="103"/>
      <c r="T20" s="46"/>
      <c r="U20" s="60"/>
      <c r="V20" s="58"/>
      <c r="W20" s="67"/>
      <c r="X20" s="60"/>
      <c r="Y20" s="58"/>
      <c r="Z20" s="67"/>
      <c r="AA20" s="60"/>
      <c r="AB20" s="58"/>
      <c r="AC20" s="67"/>
      <c r="AD20" s="60"/>
      <c r="AE20" s="58"/>
      <c r="AF20" s="67"/>
      <c r="AG20" s="108"/>
      <c r="AH20" s="108"/>
      <c r="AI20" s="108"/>
      <c r="AJ20" s="98"/>
    </row>
    <row r="21" spans="1:36" x14ac:dyDescent="0.25">
      <c r="A21" s="51"/>
      <c r="B21" s="50"/>
      <c r="C21" s="50"/>
      <c r="D21" s="50"/>
      <c r="E21" s="52"/>
      <c r="F21" s="60"/>
      <c r="G21" s="58"/>
      <c r="H21" s="67"/>
      <c r="I21" s="65"/>
      <c r="J21" s="66"/>
      <c r="K21" s="81"/>
      <c r="L21" s="60"/>
      <c r="M21" s="58"/>
      <c r="N21" s="67"/>
      <c r="O21" s="65"/>
      <c r="P21" s="66"/>
      <c r="Q21" s="81"/>
      <c r="R21" s="102"/>
      <c r="S21" s="103"/>
      <c r="T21" s="46"/>
      <c r="U21" s="60"/>
      <c r="V21" s="58"/>
      <c r="W21" s="67"/>
      <c r="X21" s="60"/>
      <c r="Y21" s="58"/>
      <c r="Z21" s="67"/>
      <c r="AA21" s="60"/>
      <c r="AB21" s="58"/>
      <c r="AC21" s="67"/>
      <c r="AD21" s="60"/>
      <c r="AE21" s="58"/>
      <c r="AF21" s="67"/>
      <c r="AG21" s="108"/>
      <c r="AH21" s="108"/>
      <c r="AI21" s="108"/>
      <c r="AJ21" s="98"/>
    </row>
    <row r="22" spans="1:36" x14ac:dyDescent="0.25">
      <c r="A22" s="51"/>
      <c r="B22" s="50"/>
      <c r="C22" s="50"/>
      <c r="D22" s="50"/>
      <c r="E22" s="52"/>
      <c r="F22" s="60"/>
      <c r="G22" s="58"/>
      <c r="H22" s="67"/>
      <c r="I22" s="65"/>
      <c r="J22" s="66"/>
      <c r="K22" s="81"/>
      <c r="L22" s="60"/>
      <c r="M22" s="58"/>
      <c r="N22" s="67"/>
      <c r="O22" s="65"/>
      <c r="P22" s="66"/>
      <c r="Q22" s="81"/>
      <c r="R22" s="60"/>
      <c r="S22" s="58"/>
      <c r="T22" s="67"/>
      <c r="U22" s="60"/>
      <c r="V22" s="58"/>
      <c r="W22" s="67"/>
      <c r="X22" s="60"/>
      <c r="Y22" s="58"/>
      <c r="Z22" s="67"/>
      <c r="AA22" s="60"/>
      <c r="AB22" s="58"/>
      <c r="AC22" s="67"/>
      <c r="AD22" s="60"/>
      <c r="AE22" s="58"/>
      <c r="AF22" s="67"/>
      <c r="AG22" s="108"/>
      <c r="AH22" s="108"/>
      <c r="AI22" s="108"/>
      <c r="AJ22" s="98"/>
    </row>
    <row r="23" spans="1:36" x14ac:dyDescent="0.25">
      <c r="A23" s="51"/>
      <c r="B23" s="50"/>
      <c r="C23" s="50"/>
      <c r="D23" s="50"/>
      <c r="E23" s="52"/>
      <c r="F23" s="60"/>
      <c r="G23" s="58"/>
      <c r="H23" s="67"/>
      <c r="I23" s="65"/>
      <c r="J23" s="66"/>
      <c r="K23" s="81"/>
      <c r="L23" s="60"/>
      <c r="M23" s="58"/>
      <c r="N23" s="67"/>
      <c r="O23" s="65"/>
      <c r="P23" s="66"/>
      <c r="Q23" s="81"/>
      <c r="R23" s="60"/>
      <c r="S23" s="58"/>
      <c r="T23" s="46"/>
      <c r="U23" s="60"/>
      <c r="V23" s="58"/>
      <c r="W23" s="67"/>
      <c r="X23" s="60"/>
      <c r="Y23" s="58"/>
      <c r="Z23" s="67"/>
      <c r="AA23" s="60"/>
      <c r="AB23" s="58"/>
      <c r="AC23" s="67"/>
      <c r="AD23" s="60"/>
      <c r="AE23" s="58"/>
      <c r="AF23" s="67"/>
      <c r="AG23" s="108"/>
      <c r="AH23" s="108"/>
      <c r="AI23" s="108"/>
      <c r="AJ23" s="98"/>
    </row>
    <row r="24" spans="1:36" x14ac:dyDescent="0.25">
      <c r="A24" s="51"/>
      <c r="B24" s="50"/>
      <c r="C24" s="50"/>
      <c r="D24" s="50"/>
      <c r="E24" s="52"/>
      <c r="F24" s="60"/>
      <c r="G24" s="58"/>
      <c r="H24" s="67"/>
      <c r="I24" s="65"/>
      <c r="J24" s="66"/>
      <c r="K24" s="81"/>
      <c r="L24" s="60"/>
      <c r="M24" s="58"/>
      <c r="N24" s="67"/>
      <c r="O24" s="65"/>
      <c r="P24" s="66"/>
      <c r="Q24" s="81"/>
      <c r="R24" s="102"/>
      <c r="S24" s="103"/>
      <c r="T24" s="46"/>
      <c r="U24" s="60"/>
      <c r="V24" s="58"/>
      <c r="W24" s="67"/>
      <c r="X24" s="60"/>
      <c r="Y24" s="58"/>
      <c r="Z24" s="67"/>
      <c r="AA24" s="60"/>
      <c r="AB24" s="58"/>
      <c r="AC24" s="67"/>
      <c r="AD24" s="60"/>
      <c r="AE24" s="58"/>
      <c r="AF24" s="67"/>
      <c r="AG24" s="108"/>
      <c r="AH24" s="108"/>
      <c r="AI24" s="108"/>
      <c r="AJ24" s="98"/>
    </row>
    <row r="25" spans="1:36" x14ac:dyDescent="0.25">
      <c r="A25" s="51"/>
      <c r="B25" s="50"/>
      <c r="C25" s="50"/>
      <c r="D25" s="50"/>
      <c r="E25" s="52"/>
      <c r="F25" s="60"/>
      <c r="G25" s="58"/>
      <c r="H25" s="67"/>
      <c r="I25" s="65"/>
      <c r="J25" s="66"/>
      <c r="K25" s="81"/>
      <c r="L25" s="60"/>
      <c r="M25" s="58"/>
      <c r="N25" s="67"/>
      <c r="O25" s="65"/>
      <c r="P25" s="66"/>
      <c r="Q25" s="81"/>
      <c r="R25" s="102"/>
      <c r="S25" s="103"/>
      <c r="T25" s="46"/>
      <c r="U25" s="60"/>
      <c r="V25" s="58"/>
      <c r="W25" s="67"/>
      <c r="X25" s="60"/>
      <c r="Y25" s="58"/>
      <c r="Z25" s="67"/>
      <c r="AA25" s="60"/>
      <c r="AB25" s="58"/>
      <c r="AC25" s="67"/>
      <c r="AD25" s="60"/>
      <c r="AE25" s="58"/>
      <c r="AF25" s="67"/>
      <c r="AG25" s="108"/>
      <c r="AH25" s="108"/>
      <c r="AI25" s="108"/>
      <c r="AJ25" s="98"/>
    </row>
    <row r="26" spans="1:36" x14ac:dyDescent="0.25">
      <c r="A26" s="51"/>
      <c r="B26" s="50"/>
      <c r="C26" s="50"/>
      <c r="D26" s="50"/>
      <c r="E26" s="52"/>
      <c r="F26" s="60"/>
      <c r="G26" s="58"/>
      <c r="H26" s="67"/>
      <c r="I26" s="65"/>
      <c r="J26" s="66"/>
      <c r="K26" s="81"/>
      <c r="L26" s="60"/>
      <c r="M26" s="58"/>
      <c r="N26" s="67"/>
      <c r="O26" s="65"/>
      <c r="P26" s="66"/>
      <c r="Q26" s="81"/>
      <c r="R26" s="102"/>
      <c r="S26" s="103"/>
      <c r="T26" s="46"/>
      <c r="U26" s="60"/>
      <c r="V26" s="58"/>
      <c r="W26" s="67"/>
      <c r="X26" s="60"/>
      <c r="Y26" s="58"/>
      <c r="Z26" s="67"/>
      <c r="AA26" s="60"/>
      <c r="AB26" s="58"/>
      <c r="AC26" s="67"/>
      <c r="AD26" s="60"/>
      <c r="AE26" s="58"/>
      <c r="AF26" s="67"/>
      <c r="AG26" s="108"/>
      <c r="AH26" s="108"/>
      <c r="AI26" s="108"/>
      <c r="AJ26" s="98"/>
    </row>
    <row r="27" spans="1:36" x14ac:dyDescent="0.25">
      <c r="A27" s="94"/>
      <c r="B27" s="95"/>
      <c r="C27" s="95"/>
      <c r="D27" s="95"/>
      <c r="E27" s="96"/>
      <c r="F27" s="86"/>
      <c r="G27" s="87"/>
      <c r="H27" s="97"/>
      <c r="I27" s="123"/>
      <c r="J27" s="124"/>
      <c r="K27" s="125"/>
      <c r="L27" s="86"/>
      <c r="M27" s="87"/>
      <c r="N27" s="97"/>
      <c r="O27" s="123"/>
      <c r="P27" s="124"/>
      <c r="Q27" s="97"/>
      <c r="R27" s="136"/>
      <c r="S27" s="114"/>
      <c r="T27" s="88"/>
      <c r="U27" s="86"/>
      <c r="V27" s="87"/>
      <c r="W27" s="97"/>
      <c r="X27" s="86"/>
      <c r="Y27" s="87"/>
      <c r="Z27" s="97"/>
      <c r="AA27" s="86"/>
      <c r="AB27" s="87"/>
      <c r="AC27" s="97"/>
      <c r="AD27" s="86"/>
      <c r="AE27" s="87"/>
      <c r="AF27" s="97"/>
      <c r="AG27" s="126"/>
      <c r="AH27" s="126"/>
      <c r="AI27" s="126"/>
      <c r="AJ27" s="107"/>
    </row>
    <row r="28" spans="1:36" ht="15.75" thickBot="1" x14ac:dyDescent="0.3">
      <c r="A28" s="53"/>
      <c r="B28" s="54"/>
      <c r="C28" s="54"/>
      <c r="D28" s="54"/>
      <c r="E28" s="55"/>
      <c r="F28" s="61"/>
      <c r="G28" s="59"/>
      <c r="H28" s="68"/>
      <c r="I28" s="82"/>
      <c r="J28" s="83"/>
      <c r="K28" s="84"/>
      <c r="L28" s="61"/>
      <c r="M28" s="59"/>
      <c r="N28" s="68"/>
      <c r="O28" s="82"/>
      <c r="P28" s="83"/>
      <c r="Q28" s="84"/>
      <c r="R28" s="82"/>
      <c r="S28" s="83"/>
      <c r="T28" s="84"/>
      <c r="U28" s="61"/>
      <c r="V28" s="59"/>
      <c r="W28" s="68"/>
      <c r="X28" s="61"/>
      <c r="Y28" s="59"/>
      <c r="Z28" s="68"/>
      <c r="AA28" s="61"/>
      <c r="AB28" s="59"/>
      <c r="AC28" s="68"/>
      <c r="AD28" s="61"/>
      <c r="AE28" s="59"/>
      <c r="AF28" s="68"/>
      <c r="AG28" s="135"/>
      <c r="AH28" s="135"/>
      <c r="AI28" s="135"/>
      <c r="AJ28" s="106"/>
    </row>
    <row r="29" spans="1:36" hidden="1" x14ac:dyDescent="0.25">
      <c r="A29" s="42"/>
      <c r="B29" s="24"/>
      <c r="C29" s="24"/>
      <c r="D29" s="24"/>
      <c r="E29" s="43"/>
      <c r="F29" s="70"/>
      <c r="G29" s="71"/>
      <c r="H29" s="72">
        <f t="shared" ref="H29:H45" si="0">F29+G29</f>
        <v>0</v>
      </c>
      <c r="I29" s="76"/>
      <c r="J29" s="76"/>
      <c r="K29" s="76"/>
      <c r="L29" s="15"/>
      <c r="M29" s="16"/>
      <c r="N29" s="17">
        <f t="shared" ref="N29:N45" si="1">L29+M29</f>
        <v>0</v>
      </c>
      <c r="O29" s="77"/>
      <c r="P29" s="77"/>
      <c r="Q29" s="77"/>
      <c r="R29" s="77"/>
      <c r="S29" s="77"/>
      <c r="T29" s="77"/>
      <c r="U29" s="15"/>
      <c r="V29" s="16"/>
      <c r="W29" s="17">
        <f t="shared" ref="W29:W45" si="2">U29+V29</f>
        <v>0</v>
      </c>
      <c r="X29" s="15"/>
      <c r="Y29" s="16"/>
      <c r="Z29" s="17">
        <f t="shared" ref="Z29:Z45" si="3">X29+Y29</f>
        <v>0</v>
      </c>
      <c r="AA29" s="117"/>
      <c r="AB29" s="117"/>
      <c r="AC29" s="117"/>
      <c r="AD29" s="117"/>
      <c r="AE29" s="117"/>
      <c r="AF29" s="117"/>
      <c r="AG29" s="117"/>
      <c r="AH29" s="117"/>
      <c r="AI29" s="117"/>
      <c r="AJ29" s="32">
        <f t="shared" ref="AJ29:AJ45" si="4">Y29+Z29</f>
        <v>0</v>
      </c>
    </row>
    <row r="30" spans="1:36" hidden="1" x14ac:dyDescent="0.25">
      <c r="A30" s="35"/>
      <c r="B30" s="7"/>
      <c r="C30" s="7"/>
      <c r="D30" s="7"/>
      <c r="E30" s="36"/>
      <c r="F30" s="60"/>
      <c r="G30" s="58"/>
      <c r="H30" s="67">
        <f t="shared" si="0"/>
        <v>0</v>
      </c>
      <c r="I30" s="74"/>
      <c r="J30" s="74"/>
      <c r="K30" s="74"/>
      <c r="L30" s="6"/>
      <c r="M30" s="4"/>
      <c r="N30" s="5">
        <f t="shared" si="1"/>
        <v>0</v>
      </c>
      <c r="O30" s="78"/>
      <c r="P30" s="78"/>
      <c r="Q30" s="78"/>
      <c r="R30" s="78"/>
      <c r="S30" s="78"/>
      <c r="T30" s="78"/>
      <c r="U30" s="6"/>
      <c r="V30" s="4"/>
      <c r="W30" s="5">
        <f t="shared" si="2"/>
        <v>0</v>
      </c>
      <c r="X30" s="6"/>
      <c r="Y30" s="4"/>
      <c r="Z30" s="5">
        <f t="shared" si="3"/>
        <v>0</v>
      </c>
      <c r="AA30" s="93"/>
      <c r="AB30" s="93"/>
      <c r="AC30" s="93"/>
      <c r="AD30" s="93"/>
      <c r="AE30" s="93"/>
      <c r="AF30" s="93"/>
      <c r="AG30" s="93"/>
      <c r="AH30" s="93"/>
      <c r="AI30" s="93"/>
      <c r="AJ30" s="3">
        <f t="shared" si="4"/>
        <v>0</v>
      </c>
    </row>
    <row r="31" spans="1:36" hidden="1" x14ac:dyDescent="0.25">
      <c r="A31" s="35"/>
      <c r="B31" s="7"/>
      <c r="C31" s="7"/>
      <c r="D31" s="7"/>
      <c r="E31" s="36"/>
      <c r="F31" s="60"/>
      <c r="G31" s="58"/>
      <c r="H31" s="67">
        <f t="shared" si="0"/>
        <v>0</v>
      </c>
      <c r="I31" s="74"/>
      <c r="J31" s="74"/>
      <c r="K31" s="74"/>
      <c r="L31" s="6"/>
      <c r="M31" s="4"/>
      <c r="N31" s="5">
        <f t="shared" si="1"/>
        <v>0</v>
      </c>
      <c r="O31" s="78"/>
      <c r="P31" s="78"/>
      <c r="Q31" s="78"/>
      <c r="R31" s="78"/>
      <c r="S31" s="78"/>
      <c r="T31" s="78"/>
      <c r="U31" s="6"/>
      <c r="V31" s="4"/>
      <c r="W31" s="5">
        <f t="shared" si="2"/>
        <v>0</v>
      </c>
      <c r="X31" s="6"/>
      <c r="Y31" s="4"/>
      <c r="Z31" s="5">
        <f t="shared" si="3"/>
        <v>0</v>
      </c>
      <c r="AA31" s="93"/>
      <c r="AB31" s="93"/>
      <c r="AC31" s="93"/>
      <c r="AD31" s="93"/>
      <c r="AE31" s="93"/>
      <c r="AF31" s="93"/>
      <c r="AG31" s="93"/>
      <c r="AH31" s="93"/>
      <c r="AI31" s="93"/>
      <c r="AJ31" s="3">
        <f t="shared" si="4"/>
        <v>0</v>
      </c>
    </row>
    <row r="32" spans="1:36" hidden="1" x14ac:dyDescent="0.25">
      <c r="A32" s="35"/>
      <c r="B32" s="7"/>
      <c r="C32" s="7"/>
      <c r="D32" s="7"/>
      <c r="E32" s="36"/>
      <c r="F32" s="60"/>
      <c r="G32" s="58"/>
      <c r="H32" s="67">
        <f t="shared" si="0"/>
        <v>0</v>
      </c>
      <c r="I32" s="74"/>
      <c r="J32" s="74"/>
      <c r="K32" s="74"/>
      <c r="L32" s="6"/>
      <c r="M32" s="4"/>
      <c r="N32" s="5">
        <f t="shared" si="1"/>
        <v>0</v>
      </c>
      <c r="O32" s="78"/>
      <c r="P32" s="78"/>
      <c r="Q32" s="78"/>
      <c r="R32" s="78"/>
      <c r="S32" s="78"/>
      <c r="T32" s="78"/>
      <c r="U32" s="6"/>
      <c r="V32" s="4"/>
      <c r="W32" s="5">
        <f t="shared" si="2"/>
        <v>0</v>
      </c>
      <c r="X32" s="6"/>
      <c r="Y32" s="4"/>
      <c r="Z32" s="5">
        <f t="shared" si="3"/>
        <v>0</v>
      </c>
      <c r="AA32" s="93"/>
      <c r="AB32" s="93"/>
      <c r="AC32" s="93"/>
      <c r="AD32" s="93"/>
      <c r="AE32" s="93"/>
      <c r="AF32" s="93"/>
      <c r="AG32" s="93"/>
      <c r="AH32" s="93"/>
      <c r="AI32" s="93"/>
      <c r="AJ32" s="3">
        <f t="shared" si="4"/>
        <v>0</v>
      </c>
    </row>
    <row r="33" spans="1:36" ht="15.75" hidden="1" thickBot="1" x14ac:dyDescent="0.3">
      <c r="A33" s="37"/>
      <c r="B33" s="38"/>
      <c r="C33" s="38"/>
      <c r="D33" s="38"/>
      <c r="E33" s="39"/>
      <c r="F33" s="61"/>
      <c r="G33" s="59"/>
      <c r="H33" s="68">
        <f t="shared" si="0"/>
        <v>0</v>
      </c>
      <c r="I33" s="75"/>
      <c r="J33" s="75"/>
      <c r="K33" s="75"/>
      <c r="L33" s="11"/>
      <c r="M33" s="9"/>
      <c r="N33" s="10">
        <f t="shared" si="1"/>
        <v>0</v>
      </c>
      <c r="O33" s="79"/>
      <c r="P33" s="79"/>
      <c r="Q33" s="79"/>
      <c r="R33" s="79"/>
      <c r="S33" s="79"/>
      <c r="T33" s="79"/>
      <c r="U33" s="11"/>
      <c r="V33" s="9"/>
      <c r="W33" s="10">
        <f t="shared" si="2"/>
        <v>0</v>
      </c>
      <c r="X33" s="11"/>
      <c r="Y33" s="9"/>
      <c r="Z33" s="10">
        <f t="shared" si="3"/>
        <v>0</v>
      </c>
      <c r="AA33" s="118"/>
      <c r="AB33" s="118"/>
      <c r="AC33" s="118"/>
      <c r="AD33" s="118"/>
      <c r="AE33" s="118"/>
      <c r="AF33" s="118"/>
      <c r="AG33" s="118"/>
      <c r="AH33" s="118"/>
      <c r="AI33" s="118"/>
      <c r="AJ33" s="12">
        <f t="shared" si="4"/>
        <v>0</v>
      </c>
    </row>
    <row r="34" spans="1:36" hidden="1" x14ac:dyDescent="0.25">
      <c r="A34" s="42"/>
      <c r="B34" s="24"/>
      <c r="C34" s="24"/>
      <c r="D34" s="24"/>
      <c r="E34" s="43"/>
      <c r="F34" s="30"/>
      <c r="G34" s="16"/>
      <c r="H34" s="17">
        <f t="shared" si="0"/>
        <v>0</v>
      </c>
      <c r="I34" s="77"/>
      <c r="J34" s="77"/>
      <c r="K34" s="77"/>
      <c r="L34" s="15"/>
      <c r="M34" s="16"/>
      <c r="N34" s="17">
        <f t="shared" si="1"/>
        <v>0</v>
      </c>
      <c r="O34" s="77"/>
      <c r="P34" s="77"/>
      <c r="Q34" s="77"/>
      <c r="R34" s="77"/>
      <c r="S34" s="77"/>
      <c r="T34" s="77"/>
      <c r="U34" s="15"/>
      <c r="V34" s="16"/>
      <c r="W34" s="17">
        <f t="shared" si="2"/>
        <v>0</v>
      </c>
      <c r="X34" s="15"/>
      <c r="Y34" s="16"/>
      <c r="Z34" s="17">
        <f t="shared" si="3"/>
        <v>0</v>
      </c>
      <c r="AA34" s="117"/>
      <c r="AB34" s="117"/>
      <c r="AC34" s="117"/>
      <c r="AD34" s="117"/>
      <c r="AE34" s="117"/>
      <c r="AF34" s="117"/>
      <c r="AG34" s="117"/>
      <c r="AH34" s="117"/>
      <c r="AI34" s="117"/>
      <c r="AJ34" s="32">
        <f t="shared" si="4"/>
        <v>0</v>
      </c>
    </row>
    <row r="35" spans="1:36" hidden="1" x14ac:dyDescent="0.25">
      <c r="A35" s="35"/>
      <c r="B35" s="7"/>
      <c r="C35" s="7"/>
      <c r="D35" s="7"/>
      <c r="E35" s="36"/>
      <c r="F35" s="13"/>
      <c r="G35" s="4"/>
      <c r="H35" s="5">
        <f t="shared" si="0"/>
        <v>0</v>
      </c>
      <c r="I35" s="78"/>
      <c r="J35" s="78"/>
      <c r="K35" s="78"/>
      <c r="L35" s="6"/>
      <c r="M35" s="4"/>
      <c r="N35" s="5">
        <f t="shared" si="1"/>
        <v>0</v>
      </c>
      <c r="O35" s="78"/>
      <c r="P35" s="78"/>
      <c r="Q35" s="78"/>
      <c r="R35" s="78"/>
      <c r="S35" s="78"/>
      <c r="T35" s="78"/>
      <c r="U35" s="6"/>
      <c r="V35" s="4"/>
      <c r="W35" s="5">
        <f t="shared" si="2"/>
        <v>0</v>
      </c>
      <c r="X35" s="6"/>
      <c r="Y35" s="4"/>
      <c r="Z35" s="5">
        <f t="shared" si="3"/>
        <v>0</v>
      </c>
      <c r="AA35" s="93"/>
      <c r="AB35" s="93"/>
      <c r="AC35" s="93"/>
      <c r="AD35" s="93"/>
      <c r="AE35" s="93"/>
      <c r="AF35" s="93"/>
      <c r="AG35" s="93"/>
      <c r="AH35" s="93"/>
      <c r="AI35" s="93"/>
      <c r="AJ35" s="3">
        <f t="shared" si="4"/>
        <v>0</v>
      </c>
    </row>
    <row r="36" spans="1:36" hidden="1" x14ac:dyDescent="0.25">
      <c r="A36" s="35"/>
      <c r="B36" s="7"/>
      <c r="C36" s="7"/>
      <c r="D36" s="7"/>
      <c r="E36" s="36"/>
      <c r="F36" s="13"/>
      <c r="G36" s="4"/>
      <c r="H36" s="5">
        <f t="shared" si="0"/>
        <v>0</v>
      </c>
      <c r="I36" s="78"/>
      <c r="J36" s="78"/>
      <c r="K36" s="78"/>
      <c r="L36" s="6"/>
      <c r="M36" s="4"/>
      <c r="N36" s="5">
        <f t="shared" si="1"/>
        <v>0</v>
      </c>
      <c r="O36" s="78"/>
      <c r="P36" s="78"/>
      <c r="Q36" s="78"/>
      <c r="R36" s="78"/>
      <c r="S36" s="78"/>
      <c r="T36" s="78"/>
      <c r="U36" s="6"/>
      <c r="V36" s="4"/>
      <c r="W36" s="5">
        <f t="shared" si="2"/>
        <v>0</v>
      </c>
      <c r="X36" s="6"/>
      <c r="Y36" s="4"/>
      <c r="Z36" s="5">
        <f t="shared" si="3"/>
        <v>0</v>
      </c>
      <c r="AA36" s="93"/>
      <c r="AB36" s="93"/>
      <c r="AC36" s="93"/>
      <c r="AD36" s="93"/>
      <c r="AE36" s="93"/>
      <c r="AF36" s="93"/>
      <c r="AG36" s="93"/>
      <c r="AH36" s="93"/>
      <c r="AI36" s="93"/>
      <c r="AJ36" s="3">
        <f t="shared" si="4"/>
        <v>0</v>
      </c>
    </row>
    <row r="37" spans="1:36" hidden="1" x14ac:dyDescent="0.25">
      <c r="A37" s="35"/>
      <c r="B37" s="7"/>
      <c r="C37" s="7"/>
      <c r="D37" s="7"/>
      <c r="E37" s="36"/>
      <c r="F37" s="13"/>
      <c r="G37" s="4"/>
      <c r="H37" s="5">
        <f t="shared" si="0"/>
        <v>0</v>
      </c>
      <c r="I37" s="78"/>
      <c r="J37" s="78"/>
      <c r="K37" s="78"/>
      <c r="L37" s="6"/>
      <c r="M37" s="4"/>
      <c r="N37" s="5">
        <f t="shared" si="1"/>
        <v>0</v>
      </c>
      <c r="O37" s="78"/>
      <c r="P37" s="78"/>
      <c r="Q37" s="78"/>
      <c r="R37" s="78"/>
      <c r="S37" s="78"/>
      <c r="T37" s="78"/>
      <c r="U37" s="6"/>
      <c r="V37" s="4"/>
      <c r="W37" s="5">
        <f t="shared" si="2"/>
        <v>0</v>
      </c>
      <c r="X37" s="6"/>
      <c r="Y37" s="4"/>
      <c r="Z37" s="5">
        <f t="shared" si="3"/>
        <v>0</v>
      </c>
      <c r="AA37" s="93"/>
      <c r="AB37" s="93"/>
      <c r="AC37" s="93"/>
      <c r="AD37" s="93"/>
      <c r="AE37" s="93"/>
      <c r="AF37" s="93"/>
      <c r="AG37" s="93"/>
      <c r="AH37" s="93"/>
      <c r="AI37" s="93"/>
      <c r="AJ37" s="3">
        <f t="shared" si="4"/>
        <v>0</v>
      </c>
    </row>
    <row r="38" spans="1:36" hidden="1" x14ac:dyDescent="0.25">
      <c r="A38" s="35"/>
      <c r="B38" s="7"/>
      <c r="C38" s="7"/>
      <c r="D38" s="7"/>
      <c r="E38" s="36"/>
      <c r="F38" s="13"/>
      <c r="G38" s="4"/>
      <c r="H38" s="5">
        <f t="shared" si="0"/>
        <v>0</v>
      </c>
      <c r="I38" s="78"/>
      <c r="J38" s="78"/>
      <c r="K38" s="78"/>
      <c r="L38" s="6"/>
      <c r="M38" s="4"/>
      <c r="N38" s="5">
        <f t="shared" si="1"/>
        <v>0</v>
      </c>
      <c r="O38" s="78"/>
      <c r="P38" s="78"/>
      <c r="Q38" s="78"/>
      <c r="R38" s="78"/>
      <c r="S38" s="78"/>
      <c r="T38" s="78"/>
      <c r="U38" s="6"/>
      <c r="V38" s="4"/>
      <c r="W38" s="5">
        <f t="shared" si="2"/>
        <v>0</v>
      </c>
      <c r="X38" s="6"/>
      <c r="Y38" s="4"/>
      <c r="Z38" s="5">
        <f t="shared" si="3"/>
        <v>0</v>
      </c>
      <c r="AA38" s="93"/>
      <c r="AB38" s="93"/>
      <c r="AC38" s="93"/>
      <c r="AD38" s="93"/>
      <c r="AE38" s="93"/>
      <c r="AF38" s="93"/>
      <c r="AG38" s="93"/>
      <c r="AH38" s="93"/>
      <c r="AI38" s="93"/>
      <c r="AJ38" s="3">
        <f t="shared" si="4"/>
        <v>0</v>
      </c>
    </row>
    <row r="39" spans="1:36" hidden="1" x14ac:dyDescent="0.25">
      <c r="A39" s="35"/>
      <c r="B39" s="7"/>
      <c r="C39" s="7"/>
      <c r="D39" s="7"/>
      <c r="E39" s="36"/>
      <c r="F39" s="13"/>
      <c r="G39" s="4"/>
      <c r="H39" s="5">
        <f t="shared" si="0"/>
        <v>0</v>
      </c>
      <c r="I39" s="78"/>
      <c r="J39" s="78"/>
      <c r="K39" s="78"/>
      <c r="L39" s="6"/>
      <c r="M39" s="4"/>
      <c r="N39" s="5">
        <f t="shared" si="1"/>
        <v>0</v>
      </c>
      <c r="O39" s="78"/>
      <c r="P39" s="78"/>
      <c r="Q39" s="78"/>
      <c r="R39" s="78"/>
      <c r="S39" s="78"/>
      <c r="T39" s="78"/>
      <c r="U39" s="6"/>
      <c r="V39" s="4"/>
      <c r="W39" s="5">
        <f t="shared" si="2"/>
        <v>0</v>
      </c>
      <c r="X39" s="6"/>
      <c r="Y39" s="4"/>
      <c r="Z39" s="5">
        <f t="shared" si="3"/>
        <v>0</v>
      </c>
      <c r="AA39" s="93"/>
      <c r="AB39" s="93"/>
      <c r="AC39" s="93"/>
      <c r="AD39" s="93"/>
      <c r="AE39" s="93"/>
      <c r="AF39" s="93"/>
      <c r="AG39" s="93"/>
      <c r="AH39" s="93"/>
      <c r="AI39" s="93"/>
      <c r="AJ39" s="3">
        <f t="shared" si="4"/>
        <v>0</v>
      </c>
    </row>
    <row r="40" spans="1:36" hidden="1" x14ac:dyDescent="0.25">
      <c r="A40" s="35"/>
      <c r="B40" s="7"/>
      <c r="C40" s="7"/>
      <c r="D40" s="7"/>
      <c r="E40" s="36"/>
      <c r="F40" s="13"/>
      <c r="G40" s="4"/>
      <c r="H40" s="5">
        <f t="shared" si="0"/>
        <v>0</v>
      </c>
      <c r="I40" s="78"/>
      <c r="J40" s="78"/>
      <c r="K40" s="78"/>
      <c r="L40" s="6"/>
      <c r="M40" s="4"/>
      <c r="N40" s="5">
        <f t="shared" si="1"/>
        <v>0</v>
      </c>
      <c r="O40" s="78"/>
      <c r="P40" s="78"/>
      <c r="Q40" s="78"/>
      <c r="R40" s="78"/>
      <c r="S40" s="78"/>
      <c r="T40" s="78"/>
      <c r="U40" s="6"/>
      <c r="V40" s="4"/>
      <c r="W40" s="5">
        <f t="shared" si="2"/>
        <v>0</v>
      </c>
      <c r="X40" s="6"/>
      <c r="Y40" s="4"/>
      <c r="Z40" s="5">
        <f t="shared" si="3"/>
        <v>0</v>
      </c>
      <c r="AA40" s="93"/>
      <c r="AB40" s="93"/>
      <c r="AC40" s="93"/>
      <c r="AD40" s="93"/>
      <c r="AE40" s="93"/>
      <c r="AF40" s="93"/>
      <c r="AG40" s="93"/>
      <c r="AH40" s="93"/>
      <c r="AI40" s="93"/>
      <c r="AJ40" s="3">
        <f t="shared" si="4"/>
        <v>0</v>
      </c>
    </row>
    <row r="41" spans="1:36" hidden="1" x14ac:dyDescent="0.25">
      <c r="A41" s="35"/>
      <c r="B41" s="7"/>
      <c r="C41" s="7"/>
      <c r="D41" s="7"/>
      <c r="E41" s="36"/>
      <c r="F41" s="13"/>
      <c r="G41" s="4"/>
      <c r="H41" s="5">
        <f t="shared" si="0"/>
        <v>0</v>
      </c>
      <c r="I41" s="78"/>
      <c r="J41" s="78"/>
      <c r="K41" s="78"/>
      <c r="L41" s="6"/>
      <c r="M41" s="4"/>
      <c r="N41" s="5">
        <f t="shared" si="1"/>
        <v>0</v>
      </c>
      <c r="O41" s="78"/>
      <c r="P41" s="78"/>
      <c r="Q41" s="78"/>
      <c r="R41" s="78"/>
      <c r="S41" s="78"/>
      <c r="T41" s="78"/>
      <c r="U41" s="6"/>
      <c r="V41" s="4"/>
      <c r="W41" s="5">
        <f t="shared" si="2"/>
        <v>0</v>
      </c>
      <c r="X41" s="6"/>
      <c r="Y41" s="4"/>
      <c r="Z41" s="5">
        <f t="shared" si="3"/>
        <v>0</v>
      </c>
      <c r="AA41" s="93"/>
      <c r="AB41" s="93"/>
      <c r="AC41" s="93"/>
      <c r="AD41" s="93"/>
      <c r="AE41" s="93"/>
      <c r="AF41" s="93"/>
      <c r="AG41" s="93"/>
      <c r="AH41" s="93"/>
      <c r="AI41" s="93"/>
      <c r="AJ41" s="3">
        <f t="shared" si="4"/>
        <v>0</v>
      </c>
    </row>
    <row r="42" spans="1:36" hidden="1" x14ac:dyDescent="0.25">
      <c r="A42" s="35"/>
      <c r="B42" s="7"/>
      <c r="C42" s="7"/>
      <c r="D42" s="7"/>
      <c r="E42" s="36"/>
      <c r="F42" s="13"/>
      <c r="G42" s="4"/>
      <c r="H42" s="5">
        <f t="shared" si="0"/>
        <v>0</v>
      </c>
      <c r="I42" s="78"/>
      <c r="J42" s="78"/>
      <c r="K42" s="78"/>
      <c r="L42" s="6"/>
      <c r="M42" s="4"/>
      <c r="N42" s="5">
        <f t="shared" si="1"/>
        <v>0</v>
      </c>
      <c r="O42" s="78"/>
      <c r="P42" s="78"/>
      <c r="Q42" s="78"/>
      <c r="R42" s="78"/>
      <c r="S42" s="78"/>
      <c r="T42" s="78"/>
      <c r="U42" s="6"/>
      <c r="V42" s="4"/>
      <c r="W42" s="5">
        <f t="shared" si="2"/>
        <v>0</v>
      </c>
      <c r="X42" s="6"/>
      <c r="Y42" s="4"/>
      <c r="Z42" s="5">
        <f t="shared" si="3"/>
        <v>0</v>
      </c>
      <c r="AA42" s="93"/>
      <c r="AB42" s="93"/>
      <c r="AC42" s="93"/>
      <c r="AD42" s="93"/>
      <c r="AE42" s="93"/>
      <c r="AF42" s="93"/>
      <c r="AG42" s="93"/>
      <c r="AH42" s="93"/>
      <c r="AI42" s="93"/>
      <c r="AJ42" s="3">
        <f t="shared" si="4"/>
        <v>0</v>
      </c>
    </row>
    <row r="43" spans="1:36" hidden="1" x14ac:dyDescent="0.25">
      <c r="A43" s="35"/>
      <c r="B43" s="7"/>
      <c r="C43" s="7"/>
      <c r="D43" s="7"/>
      <c r="E43" s="36"/>
      <c r="F43" s="13"/>
      <c r="G43" s="4"/>
      <c r="H43" s="5">
        <f t="shared" si="0"/>
        <v>0</v>
      </c>
      <c r="I43" s="78"/>
      <c r="J43" s="78"/>
      <c r="K43" s="78"/>
      <c r="L43" s="6"/>
      <c r="M43" s="4"/>
      <c r="N43" s="5">
        <f t="shared" si="1"/>
        <v>0</v>
      </c>
      <c r="O43" s="78"/>
      <c r="P43" s="78"/>
      <c r="Q43" s="78"/>
      <c r="R43" s="78"/>
      <c r="S43" s="78"/>
      <c r="T43" s="78"/>
      <c r="U43" s="6"/>
      <c r="V43" s="4"/>
      <c r="W43" s="5">
        <f t="shared" si="2"/>
        <v>0</v>
      </c>
      <c r="X43" s="6"/>
      <c r="Y43" s="4"/>
      <c r="Z43" s="5">
        <f t="shared" si="3"/>
        <v>0</v>
      </c>
      <c r="AA43" s="93"/>
      <c r="AB43" s="93"/>
      <c r="AC43" s="93"/>
      <c r="AD43" s="93"/>
      <c r="AE43" s="93"/>
      <c r="AF43" s="93"/>
      <c r="AG43" s="93"/>
      <c r="AH43" s="93"/>
      <c r="AI43" s="93"/>
      <c r="AJ43" s="3">
        <f t="shared" si="4"/>
        <v>0</v>
      </c>
    </row>
    <row r="44" spans="1:36" hidden="1" x14ac:dyDescent="0.25">
      <c r="A44" s="35"/>
      <c r="B44" s="7"/>
      <c r="C44" s="7"/>
      <c r="D44" s="7"/>
      <c r="E44" s="36"/>
      <c r="F44" s="13"/>
      <c r="G44" s="4"/>
      <c r="H44" s="5">
        <f t="shared" si="0"/>
        <v>0</v>
      </c>
      <c r="I44" s="78"/>
      <c r="J44" s="78"/>
      <c r="K44" s="78"/>
      <c r="L44" s="6"/>
      <c r="M44" s="4"/>
      <c r="N44" s="5">
        <f t="shared" si="1"/>
        <v>0</v>
      </c>
      <c r="O44" s="78"/>
      <c r="P44" s="78"/>
      <c r="Q44" s="78"/>
      <c r="R44" s="78"/>
      <c r="S44" s="78"/>
      <c r="T44" s="78"/>
      <c r="U44" s="6"/>
      <c r="V44" s="4"/>
      <c r="W44" s="5">
        <f t="shared" si="2"/>
        <v>0</v>
      </c>
      <c r="X44" s="6"/>
      <c r="Y44" s="4"/>
      <c r="Z44" s="5">
        <f t="shared" si="3"/>
        <v>0</v>
      </c>
      <c r="AA44" s="93"/>
      <c r="AB44" s="93"/>
      <c r="AC44" s="93"/>
      <c r="AD44" s="93"/>
      <c r="AE44" s="93"/>
      <c r="AF44" s="93"/>
      <c r="AG44" s="93"/>
      <c r="AH44" s="93"/>
      <c r="AI44" s="93"/>
      <c r="AJ44" s="3">
        <f t="shared" si="4"/>
        <v>0</v>
      </c>
    </row>
    <row r="45" spans="1:36" ht="15.75" hidden="1" thickBot="1" x14ac:dyDescent="0.3">
      <c r="A45" s="37"/>
      <c r="B45" s="38"/>
      <c r="C45" s="38"/>
      <c r="D45" s="38"/>
      <c r="E45" s="39"/>
      <c r="F45" s="13"/>
      <c r="G45" s="9"/>
      <c r="H45" s="10">
        <f t="shared" si="0"/>
        <v>0</v>
      </c>
      <c r="I45" s="79"/>
      <c r="J45" s="79"/>
      <c r="K45" s="79"/>
      <c r="L45" s="11"/>
      <c r="M45" s="9"/>
      <c r="N45" s="10">
        <f t="shared" si="1"/>
        <v>0</v>
      </c>
      <c r="O45" s="79"/>
      <c r="P45" s="79"/>
      <c r="Q45" s="79"/>
      <c r="R45" s="79"/>
      <c r="S45" s="79"/>
      <c r="T45" s="79"/>
      <c r="U45" s="11"/>
      <c r="V45" s="9"/>
      <c r="W45" s="10">
        <f t="shared" si="2"/>
        <v>0</v>
      </c>
      <c r="X45" s="11"/>
      <c r="Y45" s="9"/>
      <c r="Z45" s="10">
        <f t="shared" si="3"/>
        <v>0</v>
      </c>
      <c r="AA45" s="118"/>
      <c r="AB45" s="118"/>
      <c r="AC45" s="118"/>
      <c r="AD45" s="118"/>
      <c r="AE45" s="118"/>
      <c r="AF45" s="118"/>
      <c r="AG45" s="118"/>
      <c r="AH45" s="118"/>
      <c r="AI45" s="118"/>
      <c r="AJ45" s="12">
        <f t="shared" si="4"/>
        <v>0</v>
      </c>
    </row>
  </sheetData>
  <autoFilter ref="A6:AJ6">
    <sortState ref="A7:AJ28">
      <sortCondition descending="1" ref="AJ6"/>
    </sortState>
  </autoFilter>
  <mergeCells count="13">
    <mergeCell ref="A1:AJ1"/>
    <mergeCell ref="A2:AJ2"/>
    <mergeCell ref="F5:H5"/>
    <mergeCell ref="L5:N5"/>
    <mergeCell ref="U5:W5"/>
    <mergeCell ref="X5:Z5"/>
    <mergeCell ref="I5:K5"/>
    <mergeCell ref="O5:Q5"/>
    <mergeCell ref="R5:T5"/>
    <mergeCell ref="A3:AJ3"/>
    <mergeCell ref="AA5:AC5"/>
    <mergeCell ref="AD5:AF5"/>
    <mergeCell ref="AG5:AI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opLeftCell="K1" workbookViewId="0">
      <selection activeCell="M5" sqref="M5:O5"/>
    </sheetView>
  </sheetViews>
  <sheetFormatPr defaultRowHeight="15" x14ac:dyDescent="0.25"/>
  <cols>
    <col min="1" max="1" width="4.7109375" customWidth="1"/>
    <col min="2" max="2" width="27.5703125" customWidth="1"/>
    <col min="3" max="3" width="15.140625" customWidth="1"/>
    <col min="4" max="4" width="11.7109375" customWidth="1"/>
    <col min="5" max="5" width="20.85546875" customWidth="1"/>
    <col min="6" max="6" width="21.855468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2" width="5.28515625" customWidth="1"/>
    <col min="23" max="23" width="6.42578125" customWidth="1"/>
    <col min="24" max="27" width="5.85546875" customWidth="1"/>
    <col min="28" max="28" width="8.140625" bestFit="1" customWidth="1"/>
  </cols>
  <sheetData>
    <row r="1" spans="1:29" ht="31.5" x14ac:dyDescent="0.5">
      <c r="B1" s="688" t="s">
        <v>103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40"/>
    </row>
    <row r="2" spans="1:29" ht="28.5" x14ac:dyDescent="0.45">
      <c r="B2" s="689" t="s">
        <v>11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41"/>
    </row>
    <row r="3" spans="1:29" ht="28.5" x14ac:dyDescent="0.45"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  <c r="R3" s="715"/>
      <c r="S3" s="715"/>
      <c r="T3" s="715"/>
      <c r="U3" s="715"/>
      <c r="V3" s="715"/>
      <c r="W3" s="715"/>
      <c r="X3" s="715"/>
      <c r="Y3" s="715"/>
      <c r="Z3" s="715"/>
      <c r="AA3" s="715"/>
      <c r="AB3" s="715"/>
      <c r="AC3" s="41"/>
    </row>
    <row r="4" spans="1:29" ht="15.75" thickBot="1" x14ac:dyDescent="0.3"/>
    <row r="5" spans="1:29" ht="27.75" customHeight="1" thickBot="1" x14ac:dyDescent="0.3">
      <c r="B5" s="1"/>
      <c r="C5" s="1"/>
      <c r="D5" s="1"/>
      <c r="E5" s="1"/>
      <c r="F5" s="1"/>
      <c r="G5" s="690" t="s">
        <v>81</v>
      </c>
      <c r="H5" s="691"/>
      <c r="I5" s="692"/>
      <c r="J5" s="690" t="s">
        <v>174</v>
      </c>
      <c r="K5" s="691"/>
      <c r="L5" s="692"/>
      <c r="M5" s="696" t="s">
        <v>180</v>
      </c>
      <c r="N5" s="697"/>
      <c r="O5" s="698"/>
      <c r="P5" s="696"/>
      <c r="Q5" s="697"/>
      <c r="R5" s="698"/>
      <c r="S5" s="696"/>
      <c r="T5" s="697"/>
      <c r="U5" s="698"/>
      <c r="V5" s="696"/>
      <c r="W5" s="697"/>
      <c r="X5" s="703"/>
      <c r="Y5" s="701" t="s">
        <v>58</v>
      </c>
      <c r="Z5" s="702"/>
      <c r="AA5" s="698"/>
      <c r="AB5" s="110" t="s">
        <v>0</v>
      </c>
    </row>
    <row r="6" spans="1:29" ht="15.75" thickBot="1" x14ac:dyDescent="0.3">
      <c r="A6" s="4"/>
      <c r="B6" s="669" t="s">
        <v>1</v>
      </c>
      <c r="C6" s="33" t="s">
        <v>2</v>
      </c>
      <c r="D6" s="33" t="s">
        <v>3</v>
      </c>
      <c r="E6" s="34" t="s">
        <v>5</v>
      </c>
      <c r="F6" s="34" t="s">
        <v>36</v>
      </c>
      <c r="G6" s="139">
        <v>45731</v>
      </c>
      <c r="H6" s="140">
        <v>45732</v>
      </c>
      <c r="I6" s="14" t="s">
        <v>6</v>
      </c>
      <c r="J6" s="139" t="s">
        <v>57</v>
      </c>
      <c r="K6" s="140">
        <v>45423</v>
      </c>
      <c r="L6" s="14" t="s">
        <v>6</v>
      </c>
      <c r="M6" s="139">
        <v>45458</v>
      </c>
      <c r="N6" s="140">
        <v>45459</v>
      </c>
      <c r="O6" s="14" t="s">
        <v>6</v>
      </c>
      <c r="P6" s="139"/>
      <c r="Q6" s="140"/>
      <c r="R6" s="14" t="s">
        <v>6</v>
      </c>
      <c r="S6" s="139"/>
      <c r="T6" s="140"/>
      <c r="U6" s="14" t="s">
        <v>6</v>
      </c>
      <c r="V6" s="137"/>
      <c r="W6" s="138"/>
      <c r="X6" s="207" t="s">
        <v>6</v>
      </c>
      <c r="Y6" s="204">
        <v>45541</v>
      </c>
      <c r="Z6" s="205">
        <v>45542</v>
      </c>
      <c r="AA6" s="85" t="s">
        <v>6</v>
      </c>
      <c r="AB6" s="111"/>
    </row>
    <row r="7" spans="1:29" ht="15.75" thickBot="1" x14ac:dyDescent="0.3">
      <c r="A7" s="4">
        <v>1</v>
      </c>
      <c r="B7" s="13" t="s">
        <v>50</v>
      </c>
      <c r="C7" s="4" t="s">
        <v>51</v>
      </c>
      <c r="D7" s="4" t="s">
        <v>42</v>
      </c>
      <c r="E7" s="4" t="s">
        <v>67</v>
      </c>
      <c r="F7" s="4" t="s">
        <v>52</v>
      </c>
      <c r="G7" s="134">
        <v>19.75</v>
      </c>
      <c r="H7" s="119">
        <v>7.28</v>
      </c>
      <c r="I7" s="69">
        <f>H7+G7</f>
        <v>27.03</v>
      </c>
      <c r="J7" s="18">
        <v>18.75</v>
      </c>
      <c r="K7" s="19">
        <v>12.32</v>
      </c>
      <c r="L7" s="20">
        <f>K7+J7</f>
        <v>31.07</v>
      </c>
      <c r="M7" s="18"/>
      <c r="N7" s="19"/>
      <c r="O7" s="20"/>
      <c r="P7" s="18"/>
      <c r="Q7" s="19"/>
      <c r="R7" s="20"/>
      <c r="S7" s="18"/>
      <c r="T7" s="19"/>
      <c r="U7" s="20"/>
      <c r="V7" s="26"/>
      <c r="W7" s="19"/>
      <c r="X7" s="206"/>
      <c r="Y7" s="208"/>
      <c r="Z7" s="206"/>
      <c r="AA7" s="20"/>
      <c r="AB7" s="141">
        <f>I7+L7+O7+R7+U7+X7+AA7</f>
        <v>58.1</v>
      </c>
    </row>
    <row r="8" spans="1:29" ht="15.75" thickBot="1" x14ac:dyDescent="0.3">
      <c r="A8" s="4">
        <v>2</v>
      </c>
      <c r="B8" s="13" t="s">
        <v>181</v>
      </c>
      <c r="C8" s="4" t="s">
        <v>182</v>
      </c>
      <c r="D8" s="4" t="s">
        <v>183</v>
      </c>
      <c r="E8" s="4"/>
      <c r="F8" s="4" t="s">
        <v>184</v>
      </c>
      <c r="G8" s="58"/>
      <c r="H8" s="58"/>
      <c r="I8" s="224"/>
      <c r="K8" s="4"/>
      <c r="L8" s="5"/>
      <c r="M8" s="6">
        <v>18.25</v>
      </c>
      <c r="N8" s="4">
        <v>13.2</v>
      </c>
      <c r="O8" s="5">
        <f>N8+M8</f>
        <v>31.45</v>
      </c>
      <c r="P8" s="6"/>
      <c r="Q8" s="4"/>
      <c r="R8" s="5"/>
      <c r="S8" s="6"/>
      <c r="T8" s="4"/>
      <c r="U8" s="5"/>
      <c r="V8" s="13"/>
      <c r="W8" s="4"/>
      <c r="X8" s="104"/>
      <c r="Y8" s="145"/>
      <c r="Z8" s="104"/>
      <c r="AA8" s="5"/>
      <c r="AB8" s="141">
        <f>I8+L8+O8+R8+U8+X8+AA8</f>
        <v>31.45</v>
      </c>
    </row>
    <row r="9" spans="1:29" ht="15.75" thickBot="1" x14ac:dyDescent="0.3">
      <c r="A9" s="4">
        <v>3</v>
      </c>
      <c r="B9" s="4" t="s">
        <v>56</v>
      </c>
      <c r="C9" s="4" t="s">
        <v>189</v>
      </c>
      <c r="D9" s="4" t="s">
        <v>43</v>
      </c>
      <c r="E9" s="4" t="s">
        <v>190</v>
      </c>
      <c r="F9" s="4" t="s">
        <v>191</v>
      </c>
      <c r="G9" s="312"/>
      <c r="H9" s="58"/>
      <c r="I9" s="67"/>
      <c r="J9" s="6"/>
      <c r="K9" s="4"/>
      <c r="L9" s="5"/>
      <c r="M9" s="6" t="s">
        <v>49</v>
      </c>
      <c r="N9" s="4">
        <v>8.26</v>
      </c>
      <c r="O9" s="5">
        <f>N9</f>
        <v>8.26</v>
      </c>
      <c r="P9" s="6"/>
      <c r="Q9" s="4"/>
      <c r="R9" s="5"/>
      <c r="S9" s="6"/>
      <c r="T9" s="4"/>
      <c r="U9" s="5"/>
      <c r="V9" s="13"/>
      <c r="W9" s="4"/>
      <c r="X9" s="104"/>
      <c r="Y9" s="145"/>
      <c r="Z9" s="104"/>
      <c r="AA9" s="5"/>
      <c r="AB9" s="141">
        <f>I9+L9+O9+R9+U9+X9+AA9</f>
        <v>8.26</v>
      </c>
    </row>
    <row r="10" spans="1:29" ht="15.75" thickBot="1" x14ac:dyDescent="0.3">
      <c r="A10" s="4">
        <v>4</v>
      </c>
      <c r="B10" s="4" t="s">
        <v>56</v>
      </c>
      <c r="C10" s="4" t="s">
        <v>68</v>
      </c>
      <c r="D10" s="4" t="s">
        <v>69</v>
      </c>
      <c r="E10" s="4" t="s">
        <v>71</v>
      </c>
      <c r="F10" s="4" t="s">
        <v>70</v>
      </c>
      <c r="G10" s="312" t="s">
        <v>49</v>
      </c>
      <c r="H10" s="133" t="s">
        <v>41</v>
      </c>
      <c r="I10" s="672">
        <v>0</v>
      </c>
      <c r="J10" s="6"/>
      <c r="K10" s="4"/>
      <c r="L10" s="5"/>
      <c r="M10" s="6"/>
      <c r="N10" s="4"/>
      <c r="O10" s="5"/>
      <c r="P10" s="6"/>
      <c r="Q10" s="4"/>
      <c r="R10" s="5"/>
      <c r="S10" s="6"/>
      <c r="T10" s="4"/>
      <c r="U10" s="5"/>
      <c r="V10" s="13"/>
      <c r="W10" s="4"/>
      <c r="X10" s="104"/>
      <c r="Y10" s="145"/>
      <c r="Z10" s="104"/>
      <c r="AA10" s="5"/>
      <c r="AB10" s="141">
        <v>0</v>
      </c>
    </row>
    <row r="11" spans="1:29" ht="15.75" thickBot="1" x14ac:dyDescent="0.3">
      <c r="A11" s="4">
        <v>5</v>
      </c>
      <c r="B11" s="4" t="s">
        <v>185</v>
      </c>
      <c r="C11" s="4" t="s">
        <v>186</v>
      </c>
      <c r="D11" s="4" t="s">
        <v>187</v>
      </c>
      <c r="E11" s="4"/>
      <c r="F11" s="4" t="s">
        <v>188</v>
      </c>
      <c r="G11" s="312"/>
      <c r="H11" s="58"/>
      <c r="I11" s="67"/>
      <c r="J11" s="6"/>
      <c r="K11" s="4"/>
      <c r="L11" s="5"/>
      <c r="M11" s="6" t="s">
        <v>49</v>
      </c>
      <c r="N11" s="4" t="s">
        <v>41</v>
      </c>
      <c r="O11" s="5"/>
      <c r="P11" s="6"/>
      <c r="Q11" s="4"/>
      <c r="R11" s="5"/>
      <c r="S11" s="6"/>
      <c r="T11" s="4"/>
      <c r="U11" s="5"/>
      <c r="V11" s="13"/>
      <c r="W11" s="4"/>
      <c r="X11" s="104"/>
      <c r="Y11" s="145"/>
      <c r="Z11" s="104"/>
      <c r="AA11" s="5"/>
      <c r="AB11" s="141">
        <f>I11+L11+O11+R11+U11+X11+AA11</f>
        <v>0</v>
      </c>
    </row>
    <row r="12" spans="1:29" ht="15.75" thickBot="1" x14ac:dyDescent="0.3">
      <c r="A12" s="4"/>
      <c r="B12" s="671"/>
      <c r="C12" s="7"/>
      <c r="D12" s="7"/>
      <c r="E12" s="7"/>
      <c r="F12" s="8"/>
      <c r="G12" s="60"/>
      <c r="H12" s="58"/>
      <c r="I12" s="67"/>
      <c r="J12" s="6"/>
      <c r="K12" s="4"/>
      <c r="L12" s="5"/>
      <c r="M12" s="6"/>
      <c r="N12" s="4"/>
      <c r="O12" s="5"/>
      <c r="P12" s="6"/>
      <c r="Q12" s="4"/>
      <c r="R12" s="5"/>
      <c r="S12" s="6"/>
      <c r="T12" s="4"/>
      <c r="U12" s="5"/>
      <c r="V12" s="13"/>
      <c r="W12" s="4"/>
      <c r="X12" s="104"/>
      <c r="Y12" s="145"/>
      <c r="Z12" s="104"/>
      <c r="AA12" s="5"/>
      <c r="AB12" s="141">
        <f t="shared" ref="AB12:AB19" si="0">I12+L12+O12+R12+U12+X12+AA12</f>
        <v>0</v>
      </c>
    </row>
    <row r="13" spans="1:29" ht="15.75" thickBot="1" x14ac:dyDescent="0.3">
      <c r="A13" s="4"/>
      <c r="B13" s="671"/>
      <c r="C13" s="7"/>
      <c r="D13" s="7"/>
      <c r="E13" s="7"/>
      <c r="F13" s="8"/>
      <c r="G13" s="60"/>
      <c r="H13" s="58"/>
      <c r="I13" s="67"/>
      <c r="J13" s="6"/>
      <c r="K13" s="4"/>
      <c r="L13" s="5"/>
      <c r="M13" s="6"/>
      <c r="N13" s="4"/>
      <c r="O13" s="5"/>
      <c r="P13" s="6"/>
      <c r="Q13" s="4"/>
      <c r="R13" s="5"/>
      <c r="S13" s="6"/>
      <c r="T13" s="4"/>
      <c r="U13" s="5"/>
      <c r="V13" s="13"/>
      <c r="W13" s="4"/>
      <c r="X13" s="104"/>
      <c r="Y13" s="145"/>
      <c r="Z13" s="104"/>
      <c r="AA13" s="5"/>
      <c r="AB13" s="141">
        <f t="shared" si="0"/>
        <v>0</v>
      </c>
    </row>
    <row r="14" spans="1:29" ht="15.75" thickBot="1" x14ac:dyDescent="0.3">
      <c r="A14" s="4"/>
      <c r="B14" s="671"/>
      <c r="C14" s="7"/>
      <c r="D14" s="7"/>
      <c r="E14" s="7"/>
      <c r="F14" s="8"/>
      <c r="G14" s="60"/>
      <c r="H14" s="58"/>
      <c r="I14" s="67"/>
      <c r="J14" s="6"/>
      <c r="K14" s="4"/>
      <c r="L14" s="5"/>
      <c r="M14" s="6"/>
      <c r="N14" s="4"/>
      <c r="O14" s="5"/>
      <c r="P14" s="6"/>
      <c r="Q14" s="4"/>
      <c r="R14" s="5"/>
      <c r="S14" s="6"/>
      <c r="T14" s="4"/>
      <c r="U14" s="5"/>
      <c r="V14" s="13"/>
      <c r="W14" s="4"/>
      <c r="X14" s="104"/>
      <c r="Y14" s="145"/>
      <c r="Z14" s="104"/>
      <c r="AA14" s="5"/>
      <c r="AB14" s="141">
        <f t="shared" si="0"/>
        <v>0</v>
      </c>
    </row>
    <row r="15" spans="1:29" ht="15.75" thickBot="1" x14ac:dyDescent="0.3">
      <c r="A15" s="4"/>
      <c r="B15" s="671"/>
      <c r="C15" s="7"/>
      <c r="D15" s="7"/>
      <c r="E15" s="7"/>
      <c r="F15" s="8"/>
      <c r="G15" s="6"/>
      <c r="H15" s="4"/>
      <c r="I15" s="5"/>
      <c r="J15" s="6"/>
      <c r="K15" s="4"/>
      <c r="L15" s="5"/>
      <c r="M15" s="6"/>
      <c r="N15" s="4"/>
      <c r="O15" s="5"/>
      <c r="P15" s="6"/>
      <c r="Q15" s="4"/>
      <c r="R15" s="5"/>
      <c r="S15" s="6"/>
      <c r="T15" s="4"/>
      <c r="U15" s="5"/>
      <c r="V15" s="13"/>
      <c r="W15" s="4"/>
      <c r="X15" s="104"/>
      <c r="Y15" s="145"/>
      <c r="Z15" s="104"/>
      <c r="AA15" s="5"/>
      <c r="AB15" s="141">
        <f t="shared" si="0"/>
        <v>0</v>
      </c>
    </row>
    <row r="16" spans="1:29" ht="15.75" thickBot="1" x14ac:dyDescent="0.3">
      <c r="A16" s="4"/>
      <c r="B16" s="671"/>
      <c r="C16" s="7"/>
      <c r="D16" s="7"/>
      <c r="E16" s="7"/>
      <c r="F16" s="8"/>
      <c r="G16" s="60"/>
      <c r="H16" s="58"/>
      <c r="I16" s="67"/>
      <c r="J16" s="6"/>
      <c r="K16" s="4"/>
      <c r="L16" s="5"/>
      <c r="M16" s="6"/>
      <c r="N16" s="4"/>
      <c r="O16" s="5"/>
      <c r="P16" s="6"/>
      <c r="Q16" s="4"/>
      <c r="R16" s="5"/>
      <c r="S16" s="6"/>
      <c r="T16" s="4"/>
      <c r="U16" s="5"/>
      <c r="V16" s="13"/>
      <c r="W16" s="4"/>
      <c r="X16" s="104"/>
      <c r="Y16" s="145"/>
      <c r="Z16" s="104"/>
      <c r="AA16" s="5"/>
      <c r="AB16" s="141">
        <f t="shared" si="0"/>
        <v>0</v>
      </c>
    </row>
    <row r="17" spans="1:28" ht="15.75" thickBot="1" x14ac:dyDescent="0.3">
      <c r="A17" s="4"/>
      <c r="B17" s="670"/>
      <c r="C17" s="50"/>
      <c r="D17" s="50"/>
      <c r="E17" s="50"/>
      <c r="F17" s="56"/>
      <c r="G17" s="60"/>
      <c r="H17" s="58"/>
      <c r="I17" s="46"/>
      <c r="J17" s="6"/>
      <c r="K17" s="4"/>
      <c r="L17" s="5"/>
      <c r="M17" s="6"/>
      <c r="N17" s="4"/>
      <c r="O17" s="5"/>
      <c r="P17" s="6"/>
      <c r="Q17" s="4"/>
      <c r="R17" s="5"/>
      <c r="S17" s="6"/>
      <c r="T17" s="4"/>
      <c r="U17" s="5"/>
      <c r="V17" s="13"/>
      <c r="W17" s="4"/>
      <c r="X17" s="104"/>
      <c r="Y17" s="145"/>
      <c r="Z17" s="104"/>
      <c r="AA17" s="5"/>
      <c r="AB17" s="141">
        <f t="shared" si="0"/>
        <v>0</v>
      </c>
    </row>
    <row r="18" spans="1:28" ht="15.75" thickBot="1" x14ac:dyDescent="0.3">
      <c r="A18" s="4"/>
      <c r="B18" s="671"/>
      <c r="C18" s="7"/>
      <c r="D18" s="7"/>
      <c r="E18" s="7"/>
      <c r="F18" s="8"/>
      <c r="G18" s="60"/>
      <c r="H18" s="58"/>
      <c r="I18" s="67"/>
      <c r="J18" s="6"/>
      <c r="K18" s="4"/>
      <c r="L18" s="5"/>
      <c r="M18" s="6"/>
      <c r="N18" s="4"/>
      <c r="O18" s="5"/>
      <c r="P18" s="6"/>
      <c r="Q18" s="4"/>
      <c r="R18" s="5"/>
      <c r="S18" s="6"/>
      <c r="T18" s="4"/>
      <c r="U18" s="5"/>
      <c r="V18" s="13"/>
      <c r="W18" s="4"/>
      <c r="X18" s="104"/>
      <c r="Y18" s="145"/>
      <c r="Z18" s="104"/>
      <c r="AA18" s="5"/>
      <c r="AB18" s="141">
        <f t="shared" si="0"/>
        <v>0</v>
      </c>
    </row>
    <row r="19" spans="1:28" x14ac:dyDescent="0.25">
      <c r="A19" s="4"/>
      <c r="B19" s="671"/>
      <c r="C19" s="7"/>
      <c r="D19" s="7"/>
      <c r="E19" s="7"/>
      <c r="F19" s="8"/>
      <c r="G19" s="60"/>
      <c r="H19" s="58"/>
      <c r="I19" s="67"/>
      <c r="J19" s="6"/>
      <c r="K19" s="4"/>
      <c r="L19" s="5"/>
      <c r="M19" s="6"/>
      <c r="N19" s="4"/>
      <c r="O19" s="5"/>
      <c r="P19" s="6"/>
      <c r="Q19" s="4"/>
      <c r="R19" s="5"/>
      <c r="S19" s="6"/>
      <c r="T19" s="4"/>
      <c r="U19" s="5"/>
      <c r="V19" s="13"/>
      <c r="W19" s="4"/>
      <c r="X19" s="104"/>
      <c r="Y19" s="145"/>
      <c r="Z19" s="104"/>
      <c r="AA19" s="5"/>
      <c r="AB19" s="141">
        <f t="shared" si="0"/>
        <v>0</v>
      </c>
    </row>
    <row r="20" spans="1:28" x14ac:dyDescent="0.25">
      <c r="A20" s="4"/>
      <c r="B20" s="671"/>
      <c r="C20" s="7"/>
      <c r="D20" s="7"/>
      <c r="E20" s="7"/>
      <c r="F20" s="8"/>
      <c r="G20" s="60"/>
      <c r="H20" s="58"/>
      <c r="I20" s="67"/>
      <c r="J20" s="6"/>
      <c r="K20" s="4"/>
      <c r="L20" s="5"/>
      <c r="M20" s="6"/>
      <c r="N20" s="4"/>
      <c r="O20" s="5"/>
      <c r="P20" s="6"/>
      <c r="Q20" s="4"/>
      <c r="R20" s="5"/>
      <c r="S20" s="6"/>
      <c r="T20" s="4"/>
      <c r="U20" s="5"/>
      <c r="V20" s="13"/>
      <c r="W20" s="4"/>
      <c r="X20" s="104"/>
      <c r="Y20" s="145"/>
      <c r="Z20" s="104"/>
      <c r="AA20" s="5"/>
      <c r="AB20" s="108">
        <f>O20+R20</f>
        <v>0</v>
      </c>
    </row>
    <row r="21" spans="1:28" x14ac:dyDescent="0.25">
      <c r="A21" s="4"/>
      <c r="B21" s="671"/>
      <c r="C21" s="7"/>
      <c r="D21" s="7"/>
      <c r="E21" s="7"/>
      <c r="F21" s="8"/>
      <c r="G21" s="60"/>
      <c r="H21" s="58"/>
      <c r="I21" s="67"/>
      <c r="J21" s="6"/>
      <c r="K21" s="4"/>
      <c r="L21" s="5"/>
      <c r="M21" s="6"/>
      <c r="N21" s="4"/>
      <c r="O21" s="5"/>
      <c r="P21" s="6"/>
      <c r="Q21" s="4"/>
      <c r="R21" s="5"/>
      <c r="S21" s="6"/>
      <c r="T21" s="4"/>
      <c r="U21" s="5"/>
      <c r="V21" s="13"/>
      <c r="W21" s="4"/>
      <c r="X21" s="104"/>
      <c r="Y21" s="145"/>
      <c r="Z21" s="104"/>
      <c r="AA21" s="5"/>
      <c r="AB21" s="108">
        <f>I21+L21+O21</f>
        <v>0</v>
      </c>
    </row>
    <row r="22" spans="1:28" x14ac:dyDescent="0.25">
      <c r="B22" s="35"/>
      <c r="C22" s="7"/>
      <c r="D22" s="7"/>
      <c r="E22" s="7"/>
      <c r="F22" s="8"/>
      <c r="G22" s="6"/>
      <c r="H22" s="4"/>
      <c r="I22" s="5"/>
      <c r="J22" s="6"/>
      <c r="K22" s="4"/>
      <c r="L22" s="5"/>
      <c r="M22" s="6"/>
      <c r="N22" s="4"/>
      <c r="O22" s="5"/>
      <c r="P22" s="6"/>
      <c r="Q22" s="4"/>
      <c r="R22" s="5"/>
      <c r="S22" s="6"/>
      <c r="T22" s="4"/>
      <c r="U22" s="5"/>
      <c r="V22" s="13"/>
      <c r="W22" s="4"/>
      <c r="X22" s="104"/>
      <c r="Y22" s="145"/>
      <c r="Z22" s="104"/>
      <c r="AA22" s="5"/>
      <c r="AB22" s="108"/>
    </row>
    <row r="23" spans="1:28" x14ac:dyDescent="0.25">
      <c r="B23" s="35"/>
      <c r="C23" s="7"/>
      <c r="D23" s="7"/>
      <c r="E23" s="7"/>
      <c r="F23" s="8"/>
      <c r="G23" s="60"/>
      <c r="H23" s="58"/>
      <c r="I23" s="67"/>
      <c r="J23" s="6"/>
      <c r="K23" s="4"/>
      <c r="L23" s="5"/>
      <c r="M23" s="6"/>
      <c r="N23" s="4"/>
      <c r="O23" s="5"/>
      <c r="P23" s="6"/>
      <c r="Q23" s="4"/>
      <c r="R23" s="5"/>
      <c r="S23" s="6"/>
      <c r="T23" s="4"/>
      <c r="U23" s="5"/>
      <c r="V23" s="13"/>
      <c r="W23" s="4"/>
      <c r="X23" s="104"/>
      <c r="Y23" s="145"/>
      <c r="Z23" s="104"/>
      <c r="AA23" s="5"/>
      <c r="AB23" s="108"/>
    </row>
    <row r="24" spans="1:28" x14ac:dyDescent="0.25">
      <c r="B24" s="35"/>
      <c r="C24" s="7"/>
      <c r="D24" s="7"/>
      <c r="E24" s="7"/>
      <c r="F24" s="8"/>
      <c r="G24" s="60"/>
      <c r="H24" s="58"/>
      <c r="I24" s="67"/>
      <c r="J24" s="6"/>
      <c r="K24" s="4"/>
      <c r="L24" s="5"/>
      <c r="M24" s="6"/>
      <c r="N24" s="4"/>
      <c r="O24" s="5"/>
      <c r="P24" s="6"/>
      <c r="Q24" s="4"/>
      <c r="R24" s="5"/>
      <c r="S24" s="6"/>
      <c r="T24" s="4"/>
      <c r="U24" s="5"/>
      <c r="V24" s="13"/>
      <c r="W24" s="4"/>
      <c r="X24" s="104"/>
      <c r="Y24" s="145"/>
      <c r="Z24" s="104"/>
      <c r="AA24" s="5"/>
      <c r="AB24" s="108"/>
    </row>
    <row r="25" spans="1:28" x14ac:dyDescent="0.25">
      <c r="B25" s="35"/>
      <c r="C25" s="7"/>
      <c r="D25" s="7"/>
      <c r="E25" s="7"/>
      <c r="F25" s="8"/>
      <c r="G25" s="60"/>
      <c r="H25" s="58"/>
      <c r="I25" s="67"/>
      <c r="J25" s="6"/>
      <c r="K25" s="4"/>
      <c r="L25" s="5"/>
      <c r="M25" s="6"/>
      <c r="N25" s="4"/>
      <c r="O25" s="5"/>
      <c r="P25" s="6"/>
      <c r="Q25" s="4"/>
      <c r="R25" s="5"/>
      <c r="S25" s="6"/>
      <c r="T25" s="4"/>
      <c r="U25" s="5"/>
      <c r="V25" s="13"/>
      <c r="W25" s="4"/>
      <c r="X25" s="104"/>
      <c r="Y25" s="145"/>
      <c r="Z25" s="104"/>
      <c r="AA25" s="5"/>
      <c r="AB25" s="108"/>
    </row>
    <row r="26" spans="1:28" ht="15.75" thickBot="1" x14ac:dyDescent="0.3">
      <c r="B26" s="37"/>
      <c r="C26" s="38"/>
      <c r="D26" s="38"/>
      <c r="E26" s="38"/>
      <c r="F26" s="44"/>
      <c r="G26" s="61"/>
      <c r="H26" s="59"/>
      <c r="I26" s="68"/>
      <c r="J26" s="11"/>
      <c r="K26" s="9"/>
      <c r="L26" s="10"/>
      <c r="M26" s="11"/>
      <c r="N26" s="9"/>
      <c r="O26" s="10"/>
      <c r="P26" s="11"/>
      <c r="Q26" s="9"/>
      <c r="R26" s="10"/>
      <c r="S26" s="11"/>
      <c r="T26" s="9"/>
      <c r="U26" s="10"/>
      <c r="V26" s="27"/>
      <c r="W26" s="9"/>
      <c r="X26" s="120"/>
      <c r="Y26" s="146"/>
      <c r="Z26" s="120"/>
      <c r="AA26" s="10"/>
      <c r="AB26" s="135"/>
    </row>
    <row r="27" spans="1:28" hidden="1" x14ac:dyDescent="0.25">
      <c r="B27" s="42"/>
      <c r="C27" s="24"/>
      <c r="D27" s="24"/>
      <c r="E27" s="24"/>
      <c r="F27" s="43"/>
      <c r="G27" s="30"/>
      <c r="H27" s="16"/>
      <c r="I27" s="17">
        <f t="shared" ref="I27:I37" si="1">G27+H27</f>
        <v>0</v>
      </c>
      <c r="J27" s="15"/>
      <c r="K27" s="16"/>
      <c r="L27" s="17">
        <f t="shared" ref="L27:L37" si="2">J27+K27</f>
        <v>0</v>
      </c>
      <c r="M27" s="15"/>
      <c r="N27" s="16"/>
      <c r="O27" s="17">
        <f t="shared" ref="O27:O37" si="3">M27+N27</f>
        <v>0</v>
      </c>
      <c r="P27" s="15"/>
      <c r="Q27" s="16"/>
      <c r="R27" s="17">
        <f t="shared" ref="R27:R37" si="4">P27+Q27</f>
        <v>0</v>
      </c>
      <c r="S27" s="117"/>
      <c r="T27" s="117"/>
      <c r="U27" s="117"/>
      <c r="V27" s="117"/>
      <c r="W27" s="117"/>
      <c r="X27" s="117"/>
      <c r="Y27" s="117"/>
      <c r="Z27" s="117"/>
      <c r="AA27" s="117"/>
      <c r="AB27" s="109"/>
    </row>
    <row r="28" spans="1:28" hidden="1" x14ac:dyDescent="0.25">
      <c r="B28" s="35"/>
      <c r="C28" s="7"/>
      <c r="D28" s="7"/>
      <c r="E28" s="7"/>
      <c r="F28" s="36"/>
      <c r="G28" s="13"/>
      <c r="H28" s="4"/>
      <c r="I28" s="5">
        <f t="shared" si="1"/>
        <v>0</v>
      </c>
      <c r="J28" s="6"/>
      <c r="K28" s="4"/>
      <c r="L28" s="5">
        <f t="shared" si="2"/>
        <v>0</v>
      </c>
      <c r="M28" s="6"/>
      <c r="N28" s="4"/>
      <c r="O28" s="5">
        <f t="shared" si="3"/>
        <v>0</v>
      </c>
      <c r="P28" s="6"/>
      <c r="Q28" s="4"/>
      <c r="R28" s="5">
        <f t="shared" si="4"/>
        <v>0</v>
      </c>
      <c r="S28" s="93"/>
      <c r="T28" s="93"/>
      <c r="U28" s="93"/>
      <c r="V28" s="93"/>
      <c r="W28" s="93"/>
      <c r="X28" s="93"/>
      <c r="Y28" s="93"/>
      <c r="Z28" s="93"/>
      <c r="AA28" s="93"/>
      <c r="AB28" s="98"/>
    </row>
    <row r="29" spans="1:28" hidden="1" x14ac:dyDescent="0.25">
      <c r="B29" s="35"/>
      <c r="C29" s="7"/>
      <c r="D29" s="7"/>
      <c r="E29" s="7"/>
      <c r="F29" s="36"/>
      <c r="G29" s="13"/>
      <c r="H29" s="4"/>
      <c r="I29" s="5">
        <f t="shared" si="1"/>
        <v>0</v>
      </c>
      <c r="J29" s="6"/>
      <c r="K29" s="4"/>
      <c r="L29" s="5">
        <f t="shared" si="2"/>
        <v>0</v>
      </c>
      <c r="M29" s="6"/>
      <c r="N29" s="4"/>
      <c r="O29" s="5">
        <f t="shared" si="3"/>
        <v>0</v>
      </c>
      <c r="P29" s="6"/>
      <c r="Q29" s="4"/>
      <c r="R29" s="5">
        <f t="shared" si="4"/>
        <v>0</v>
      </c>
      <c r="S29" s="93"/>
      <c r="T29" s="93"/>
      <c r="U29" s="93"/>
      <c r="V29" s="93"/>
      <c r="W29" s="93"/>
      <c r="X29" s="93"/>
      <c r="Y29" s="93"/>
      <c r="Z29" s="93"/>
      <c r="AA29" s="93"/>
      <c r="AB29" s="98"/>
    </row>
    <row r="30" spans="1:28" hidden="1" x14ac:dyDescent="0.25">
      <c r="B30" s="35"/>
      <c r="C30" s="7"/>
      <c r="D30" s="7"/>
      <c r="E30" s="7"/>
      <c r="F30" s="36"/>
      <c r="G30" s="13"/>
      <c r="H30" s="4"/>
      <c r="I30" s="5">
        <f t="shared" si="1"/>
        <v>0</v>
      </c>
      <c r="J30" s="6"/>
      <c r="K30" s="4"/>
      <c r="L30" s="5">
        <f t="shared" si="2"/>
        <v>0</v>
      </c>
      <c r="M30" s="6"/>
      <c r="N30" s="4"/>
      <c r="O30" s="5">
        <f t="shared" si="3"/>
        <v>0</v>
      </c>
      <c r="P30" s="6"/>
      <c r="Q30" s="4"/>
      <c r="R30" s="5">
        <f t="shared" si="4"/>
        <v>0</v>
      </c>
      <c r="S30" s="93"/>
      <c r="T30" s="93"/>
      <c r="U30" s="93"/>
      <c r="V30" s="93"/>
      <c r="W30" s="93"/>
      <c r="X30" s="93"/>
      <c r="Y30" s="93"/>
      <c r="Z30" s="93"/>
      <c r="AA30" s="93"/>
      <c r="AB30" s="98"/>
    </row>
    <row r="31" spans="1:28" hidden="1" x14ac:dyDescent="0.25">
      <c r="B31" s="35"/>
      <c r="C31" s="7"/>
      <c r="D31" s="7"/>
      <c r="E31" s="7"/>
      <c r="F31" s="36"/>
      <c r="G31" s="13"/>
      <c r="H31" s="4"/>
      <c r="I31" s="5">
        <f t="shared" si="1"/>
        <v>0</v>
      </c>
      <c r="J31" s="6"/>
      <c r="K31" s="4"/>
      <c r="L31" s="5">
        <f t="shared" si="2"/>
        <v>0</v>
      </c>
      <c r="M31" s="6"/>
      <c r="N31" s="4"/>
      <c r="O31" s="5">
        <f t="shared" si="3"/>
        <v>0</v>
      </c>
      <c r="P31" s="6"/>
      <c r="Q31" s="4"/>
      <c r="R31" s="5">
        <f t="shared" si="4"/>
        <v>0</v>
      </c>
      <c r="S31" s="93"/>
      <c r="T31" s="93"/>
      <c r="U31" s="93"/>
      <c r="V31" s="93"/>
      <c r="W31" s="93"/>
      <c r="X31" s="93"/>
      <c r="Y31" s="93"/>
      <c r="Z31" s="93"/>
      <c r="AA31" s="93"/>
      <c r="AB31" s="98"/>
    </row>
    <row r="32" spans="1:28" hidden="1" x14ac:dyDescent="0.25">
      <c r="B32" s="35"/>
      <c r="C32" s="7"/>
      <c r="D32" s="7"/>
      <c r="E32" s="7"/>
      <c r="F32" s="36"/>
      <c r="G32" s="13"/>
      <c r="H32" s="4"/>
      <c r="I32" s="5">
        <f t="shared" si="1"/>
        <v>0</v>
      </c>
      <c r="J32" s="6"/>
      <c r="K32" s="4"/>
      <c r="L32" s="5">
        <f t="shared" si="2"/>
        <v>0</v>
      </c>
      <c r="M32" s="6"/>
      <c r="N32" s="4"/>
      <c r="O32" s="5">
        <f t="shared" si="3"/>
        <v>0</v>
      </c>
      <c r="P32" s="6"/>
      <c r="Q32" s="4"/>
      <c r="R32" s="5">
        <f t="shared" si="4"/>
        <v>0</v>
      </c>
      <c r="S32" s="93"/>
      <c r="T32" s="93"/>
      <c r="U32" s="93"/>
      <c r="V32" s="93"/>
      <c r="W32" s="93"/>
      <c r="X32" s="93"/>
      <c r="Y32" s="93"/>
      <c r="Z32" s="93"/>
      <c r="AA32" s="93"/>
      <c r="AB32" s="98"/>
    </row>
    <row r="33" spans="2:28" hidden="1" x14ac:dyDescent="0.25">
      <c r="B33" s="35"/>
      <c r="C33" s="7"/>
      <c r="D33" s="7"/>
      <c r="E33" s="7"/>
      <c r="F33" s="36"/>
      <c r="G33" s="13"/>
      <c r="H33" s="4"/>
      <c r="I33" s="5">
        <f t="shared" si="1"/>
        <v>0</v>
      </c>
      <c r="J33" s="6"/>
      <c r="K33" s="4"/>
      <c r="L33" s="5">
        <f t="shared" si="2"/>
        <v>0</v>
      </c>
      <c r="M33" s="6"/>
      <c r="N33" s="4"/>
      <c r="O33" s="5">
        <f t="shared" si="3"/>
        <v>0</v>
      </c>
      <c r="P33" s="6"/>
      <c r="Q33" s="4"/>
      <c r="R33" s="5">
        <f t="shared" si="4"/>
        <v>0</v>
      </c>
      <c r="S33" s="93"/>
      <c r="T33" s="93"/>
      <c r="U33" s="93"/>
      <c r="V33" s="93"/>
      <c r="W33" s="93"/>
      <c r="X33" s="93"/>
      <c r="Y33" s="93"/>
      <c r="Z33" s="93"/>
      <c r="AA33" s="93"/>
      <c r="AB33" s="98"/>
    </row>
    <row r="34" spans="2:28" hidden="1" x14ac:dyDescent="0.25">
      <c r="B34" s="35"/>
      <c r="C34" s="7"/>
      <c r="D34" s="7"/>
      <c r="E34" s="7"/>
      <c r="F34" s="36"/>
      <c r="G34" s="13"/>
      <c r="H34" s="4"/>
      <c r="I34" s="5">
        <f t="shared" si="1"/>
        <v>0</v>
      </c>
      <c r="J34" s="6"/>
      <c r="K34" s="4"/>
      <c r="L34" s="5">
        <f t="shared" si="2"/>
        <v>0</v>
      </c>
      <c r="M34" s="6"/>
      <c r="N34" s="4"/>
      <c r="O34" s="5">
        <f t="shared" si="3"/>
        <v>0</v>
      </c>
      <c r="P34" s="6"/>
      <c r="Q34" s="4"/>
      <c r="R34" s="5">
        <f t="shared" si="4"/>
        <v>0</v>
      </c>
      <c r="S34" s="93"/>
      <c r="T34" s="93"/>
      <c r="U34" s="93"/>
      <c r="V34" s="93"/>
      <c r="W34" s="93"/>
      <c r="X34" s="93"/>
      <c r="Y34" s="93"/>
      <c r="Z34" s="93"/>
      <c r="AA34" s="93"/>
      <c r="AB34" s="98"/>
    </row>
    <row r="35" spans="2:28" hidden="1" x14ac:dyDescent="0.25">
      <c r="B35" s="35"/>
      <c r="C35" s="7"/>
      <c r="D35" s="7"/>
      <c r="E35" s="7"/>
      <c r="F35" s="36"/>
      <c r="G35" s="13"/>
      <c r="H35" s="4"/>
      <c r="I35" s="5">
        <f t="shared" si="1"/>
        <v>0</v>
      </c>
      <c r="J35" s="6"/>
      <c r="K35" s="4"/>
      <c r="L35" s="5">
        <f t="shared" si="2"/>
        <v>0</v>
      </c>
      <c r="M35" s="6"/>
      <c r="N35" s="4"/>
      <c r="O35" s="5">
        <f t="shared" si="3"/>
        <v>0</v>
      </c>
      <c r="P35" s="6"/>
      <c r="Q35" s="4"/>
      <c r="R35" s="5">
        <f t="shared" si="4"/>
        <v>0</v>
      </c>
      <c r="S35" s="93"/>
      <c r="T35" s="93"/>
      <c r="U35" s="93"/>
      <c r="V35" s="93"/>
      <c r="W35" s="93"/>
      <c r="X35" s="93"/>
      <c r="Y35" s="93"/>
      <c r="Z35" s="93"/>
      <c r="AA35" s="93"/>
      <c r="AB35" s="98"/>
    </row>
    <row r="36" spans="2:28" hidden="1" x14ac:dyDescent="0.25">
      <c r="B36" s="35"/>
      <c r="C36" s="7"/>
      <c r="D36" s="7"/>
      <c r="E36" s="7"/>
      <c r="F36" s="36"/>
      <c r="G36" s="13"/>
      <c r="H36" s="4"/>
      <c r="I36" s="5">
        <f t="shared" si="1"/>
        <v>0</v>
      </c>
      <c r="J36" s="6"/>
      <c r="K36" s="4"/>
      <c r="L36" s="5">
        <f t="shared" si="2"/>
        <v>0</v>
      </c>
      <c r="M36" s="6"/>
      <c r="N36" s="4"/>
      <c r="O36" s="5">
        <f t="shared" si="3"/>
        <v>0</v>
      </c>
      <c r="P36" s="6"/>
      <c r="Q36" s="4"/>
      <c r="R36" s="5">
        <f t="shared" si="4"/>
        <v>0</v>
      </c>
      <c r="S36" s="93"/>
      <c r="T36" s="93"/>
      <c r="U36" s="93"/>
      <c r="V36" s="93"/>
      <c r="W36" s="93"/>
      <c r="X36" s="93"/>
      <c r="Y36" s="93"/>
      <c r="Z36" s="93"/>
      <c r="AA36" s="93"/>
      <c r="AB36" s="98"/>
    </row>
    <row r="37" spans="2:28" ht="15.75" hidden="1" thickBot="1" x14ac:dyDescent="0.3">
      <c r="B37" s="37"/>
      <c r="C37" s="38"/>
      <c r="D37" s="38"/>
      <c r="E37" s="38"/>
      <c r="F37" s="39"/>
      <c r="G37" s="13"/>
      <c r="H37" s="9"/>
      <c r="I37" s="10">
        <f t="shared" si="1"/>
        <v>0</v>
      </c>
      <c r="J37" s="11"/>
      <c r="K37" s="9"/>
      <c r="L37" s="10">
        <f t="shared" si="2"/>
        <v>0</v>
      </c>
      <c r="M37" s="11"/>
      <c r="N37" s="9"/>
      <c r="O37" s="10">
        <f t="shared" si="3"/>
        <v>0</v>
      </c>
      <c r="P37" s="11"/>
      <c r="Q37" s="9"/>
      <c r="R37" s="10">
        <f t="shared" si="4"/>
        <v>0</v>
      </c>
      <c r="S37" s="111"/>
      <c r="T37" s="111"/>
      <c r="U37" s="111"/>
      <c r="V37" s="111"/>
      <c r="W37" s="111"/>
      <c r="X37" s="111"/>
      <c r="Y37" s="111"/>
      <c r="Z37" s="111"/>
      <c r="AA37" s="111"/>
      <c r="AB37" s="98"/>
    </row>
  </sheetData>
  <autoFilter ref="B6:AB6">
    <sortState ref="B7:AB26">
      <sortCondition descending="1" ref="AB6"/>
    </sortState>
  </autoFilter>
  <sortState ref="B7:AB11">
    <sortCondition descending="1" ref="AB7:AB11"/>
  </sortState>
  <mergeCells count="10">
    <mergeCell ref="G5:I5"/>
    <mergeCell ref="J5:L5"/>
    <mergeCell ref="M5:O5"/>
    <mergeCell ref="P5:R5"/>
    <mergeCell ref="B1:AB1"/>
    <mergeCell ref="B2:AB2"/>
    <mergeCell ref="B3:AB3"/>
    <mergeCell ref="S5:U5"/>
    <mergeCell ref="V5:X5"/>
    <mergeCell ref="Y5:AA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abSelected="1" topLeftCell="D1" zoomScaleNormal="100" workbookViewId="0">
      <selection activeCell="AH7" sqref="AH7"/>
    </sheetView>
  </sheetViews>
  <sheetFormatPr defaultRowHeight="15" x14ac:dyDescent="0.25"/>
  <cols>
    <col min="1" max="1" width="3" customWidth="1"/>
    <col min="2" max="2" width="29.5703125" customWidth="1"/>
    <col min="3" max="3" width="19.7109375" bestFit="1" customWidth="1"/>
    <col min="4" max="4" width="16" bestFit="1" customWidth="1"/>
    <col min="5" max="5" width="24.7109375" bestFit="1" customWidth="1"/>
    <col min="6" max="6" width="23.71093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9" customWidth="1"/>
    <col min="19" max="20" width="5.7109375" customWidth="1"/>
    <col min="21" max="21" width="7" customWidth="1"/>
    <col min="22" max="23" width="5.7109375" customWidth="1"/>
    <col min="24" max="33" width="7" customWidth="1"/>
    <col min="34" max="34" width="8.140625" bestFit="1" customWidth="1"/>
  </cols>
  <sheetData>
    <row r="1" spans="1:34" ht="31.5" x14ac:dyDescent="0.5">
      <c r="B1" s="688" t="s">
        <v>104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</row>
    <row r="2" spans="1:34" ht="28.5" x14ac:dyDescent="0.45">
      <c r="B2" s="689" t="s">
        <v>12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</row>
    <row r="3" spans="1:34" ht="23.25" x14ac:dyDescent="0.35">
      <c r="B3" s="708" t="s">
        <v>60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</row>
    <row r="4" spans="1:34" ht="15.75" thickBot="1" x14ac:dyDescent="0.3"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</row>
    <row r="5" spans="1:34" ht="27.75" customHeight="1" thickBot="1" x14ac:dyDescent="0.3">
      <c r="B5" s="1"/>
      <c r="C5" s="1"/>
      <c r="D5" s="1"/>
      <c r="E5" s="1"/>
      <c r="F5" s="1"/>
      <c r="G5" s="690" t="s">
        <v>81</v>
      </c>
      <c r="H5" s="691"/>
      <c r="I5" s="692"/>
      <c r="J5" s="690" t="s">
        <v>120</v>
      </c>
      <c r="K5" s="691"/>
      <c r="L5" s="692"/>
      <c r="M5" s="690" t="s">
        <v>159</v>
      </c>
      <c r="N5" s="691"/>
      <c r="O5" s="692"/>
      <c r="P5" s="690" t="s">
        <v>175</v>
      </c>
      <c r="Q5" s="691"/>
      <c r="R5" s="692"/>
      <c r="S5" s="696" t="s">
        <v>180</v>
      </c>
      <c r="T5" s="697"/>
      <c r="U5" s="698"/>
      <c r="V5" s="696" t="s">
        <v>247</v>
      </c>
      <c r="W5" s="697"/>
      <c r="X5" s="698"/>
      <c r="Y5" s="696" t="s">
        <v>273</v>
      </c>
      <c r="Z5" s="697"/>
      <c r="AA5" s="698"/>
      <c r="AB5" s="690"/>
      <c r="AC5" s="691"/>
      <c r="AD5" s="692"/>
      <c r="AE5" s="693"/>
      <c r="AF5" s="706"/>
      <c r="AG5" s="707"/>
      <c r="AH5" s="2" t="s">
        <v>0</v>
      </c>
    </row>
    <row r="6" spans="1:34" ht="15.75" thickBot="1" x14ac:dyDescent="0.3">
      <c r="B6" s="149" t="s">
        <v>1</v>
      </c>
      <c r="C6" s="28" t="s">
        <v>3</v>
      </c>
      <c r="D6" s="28" t="s">
        <v>33</v>
      </c>
      <c r="E6" s="28" t="s">
        <v>35</v>
      </c>
      <c r="F6" s="201" t="s">
        <v>34</v>
      </c>
      <c r="G6" s="304">
        <v>45731</v>
      </c>
      <c r="H6" s="305">
        <v>45732</v>
      </c>
      <c r="I6" s="14" t="s">
        <v>6</v>
      </c>
      <c r="J6" s="304"/>
      <c r="K6" s="305"/>
      <c r="L6" s="14" t="s">
        <v>6</v>
      </c>
      <c r="M6" s="304"/>
      <c r="N6" s="305"/>
      <c r="O6" s="85" t="s">
        <v>6</v>
      </c>
      <c r="P6" s="304"/>
      <c r="Q6" s="305"/>
      <c r="R6" s="14" t="s">
        <v>6</v>
      </c>
      <c r="S6" s="304"/>
      <c r="T6" s="305"/>
      <c r="U6" s="14" t="s">
        <v>6</v>
      </c>
      <c r="V6" s="304"/>
      <c r="W6" s="305"/>
      <c r="X6" s="14" t="s">
        <v>6</v>
      </c>
      <c r="Y6" s="137"/>
      <c r="Z6" s="138"/>
      <c r="AA6" s="353" t="s">
        <v>6</v>
      </c>
      <c r="AB6" s="213"/>
      <c r="AC6" s="214"/>
      <c r="AD6" s="215" t="s">
        <v>6</v>
      </c>
      <c r="AE6" s="218">
        <v>45549</v>
      </c>
      <c r="AF6" s="218">
        <v>45550</v>
      </c>
      <c r="AG6" s="85" t="s">
        <v>6</v>
      </c>
      <c r="AH6" s="3"/>
    </row>
    <row r="7" spans="1:34" ht="15.75" thickBot="1" x14ac:dyDescent="0.3">
      <c r="A7">
        <v>1</v>
      </c>
      <c r="B7" s="4" t="s">
        <v>37</v>
      </c>
      <c r="C7" s="4" t="s">
        <v>160</v>
      </c>
      <c r="D7" s="4" t="s">
        <v>161</v>
      </c>
      <c r="E7" s="4" t="s">
        <v>162</v>
      </c>
      <c r="F7" s="4" t="s">
        <v>163</v>
      </c>
      <c r="G7" s="354"/>
      <c r="H7" s="354"/>
      <c r="I7" s="45"/>
      <c r="J7" s="134"/>
      <c r="K7" s="119"/>
      <c r="L7" s="69"/>
      <c r="M7" s="63">
        <v>20.309999999999999</v>
      </c>
      <c r="N7" s="64">
        <v>12.54</v>
      </c>
      <c r="O7" s="69">
        <f>N7+M7</f>
        <v>32.849999999999994</v>
      </c>
      <c r="P7" s="62">
        <v>17</v>
      </c>
      <c r="Q7" s="119">
        <v>12.98</v>
      </c>
      <c r="R7" s="133">
        <f>P7+Q7</f>
        <v>29.98</v>
      </c>
      <c r="S7" s="134"/>
      <c r="T7" s="119"/>
      <c r="U7" s="69"/>
      <c r="V7" s="134"/>
      <c r="W7" s="119"/>
      <c r="X7" s="69"/>
      <c r="Y7" s="18"/>
      <c r="Z7" s="19"/>
      <c r="AA7" s="69"/>
      <c r="AB7" s="109"/>
      <c r="AC7" s="307"/>
      <c r="AD7" s="307"/>
      <c r="AE7" s="307"/>
      <c r="AF7" s="307"/>
      <c r="AG7" s="307"/>
      <c r="AH7" s="687">
        <f>AG7+AD7+AA7+X7+U7+R7+O7+I7</f>
        <v>62.83</v>
      </c>
    </row>
    <row r="8" spans="1:34" ht="15.75" thickBot="1" x14ac:dyDescent="0.3">
      <c r="A8">
        <v>2</v>
      </c>
      <c r="B8" s="4" t="s">
        <v>37</v>
      </c>
      <c r="C8" s="4" t="s">
        <v>164</v>
      </c>
      <c r="D8" s="4" t="s">
        <v>165</v>
      </c>
      <c r="E8" s="4" t="s">
        <v>88</v>
      </c>
      <c r="F8" s="4" t="s">
        <v>166</v>
      </c>
      <c r="G8" s="354"/>
      <c r="H8" s="354"/>
      <c r="I8" s="45"/>
      <c r="J8" s="308"/>
      <c r="K8" s="71"/>
      <c r="L8" s="72"/>
      <c r="M8" s="65">
        <v>18.190000000000001</v>
      </c>
      <c r="N8" s="66">
        <v>12.98</v>
      </c>
      <c r="O8" s="67">
        <f>N8+M8</f>
        <v>31.17</v>
      </c>
      <c r="P8" s="70">
        <v>18.13</v>
      </c>
      <c r="Q8" s="71">
        <v>13.2</v>
      </c>
      <c r="R8" s="72">
        <f>P8+Q8</f>
        <v>31.33</v>
      </c>
      <c r="S8" s="70"/>
      <c r="T8" s="71"/>
      <c r="U8" s="72"/>
      <c r="V8" s="308"/>
      <c r="W8" s="71"/>
      <c r="X8" s="72"/>
      <c r="Y8" s="15"/>
      <c r="Z8" s="16"/>
      <c r="AA8" s="69"/>
      <c r="AB8" s="4"/>
      <c r="AC8" s="4"/>
      <c r="AD8" s="307"/>
      <c r="AE8" s="307"/>
      <c r="AF8" s="307"/>
      <c r="AG8" s="307"/>
      <c r="AH8" s="687">
        <f t="shared" ref="AH8:AH35" si="0">AG8+AD8+AA8+X8+U8+R8+O8+I8</f>
        <v>62.5</v>
      </c>
    </row>
    <row r="9" spans="1:34" ht="15.75" thickBot="1" x14ac:dyDescent="0.3">
      <c r="A9">
        <v>3</v>
      </c>
      <c r="B9" s="4" t="s">
        <v>176</v>
      </c>
      <c r="C9" s="4" t="s">
        <v>177</v>
      </c>
      <c r="D9" s="4" t="s">
        <v>178</v>
      </c>
      <c r="E9" s="4"/>
      <c r="F9" s="4" t="s">
        <v>179</v>
      </c>
      <c r="G9" s="354"/>
      <c r="H9" s="354"/>
      <c r="I9" s="45"/>
      <c r="J9" s="308"/>
      <c r="K9" s="71"/>
      <c r="L9" s="72"/>
      <c r="M9" s="65"/>
      <c r="N9" s="66"/>
      <c r="O9" s="67"/>
      <c r="P9" s="70"/>
      <c r="Q9" s="71"/>
      <c r="R9" s="72"/>
      <c r="S9" s="70">
        <v>18.63</v>
      </c>
      <c r="T9" s="71">
        <v>8.4</v>
      </c>
      <c r="U9" s="72">
        <f>S9+T9</f>
        <v>27.03</v>
      </c>
      <c r="V9" s="308"/>
      <c r="W9" s="71"/>
      <c r="X9" s="72"/>
      <c r="Y9" s="70">
        <v>19.75</v>
      </c>
      <c r="Z9" s="71">
        <v>13.2</v>
      </c>
      <c r="AA9" s="69">
        <f>Z9+Y9</f>
        <v>32.950000000000003</v>
      </c>
      <c r="AB9" s="4"/>
      <c r="AC9" s="4"/>
      <c r="AD9" s="307"/>
      <c r="AE9" s="307"/>
      <c r="AF9" s="307"/>
      <c r="AG9" s="307"/>
      <c r="AH9" s="687">
        <f t="shared" si="0"/>
        <v>59.980000000000004</v>
      </c>
    </row>
    <row r="10" spans="1:34" ht="15.75" thickBot="1" x14ac:dyDescent="0.3">
      <c r="A10">
        <v>4</v>
      </c>
      <c r="B10" s="4" t="s">
        <v>61</v>
      </c>
      <c r="C10" s="4" t="s">
        <v>62</v>
      </c>
      <c r="D10" s="4" t="s">
        <v>44</v>
      </c>
      <c r="E10" s="4" t="s">
        <v>63</v>
      </c>
      <c r="F10" s="4" t="s">
        <v>64</v>
      </c>
      <c r="G10" s="356">
        <v>18.75</v>
      </c>
      <c r="H10" s="357">
        <v>13.2</v>
      </c>
      <c r="I10" s="92">
        <f>G10+H10</f>
        <v>31.95</v>
      </c>
      <c r="J10" s="308"/>
      <c r="K10" s="71"/>
      <c r="L10" s="72"/>
      <c r="M10" s="65"/>
      <c r="N10" s="66"/>
      <c r="O10" s="67"/>
      <c r="P10" s="70"/>
      <c r="Q10" s="71"/>
      <c r="R10" s="72"/>
      <c r="S10" s="70"/>
      <c r="T10" s="71"/>
      <c r="U10" s="72"/>
      <c r="V10" s="308"/>
      <c r="W10" s="71"/>
      <c r="X10" s="72"/>
      <c r="Y10" s="70"/>
      <c r="Z10" s="71"/>
      <c r="AA10" s="69"/>
      <c r="AB10" s="355"/>
      <c r="AC10" s="334"/>
      <c r="AD10" s="307"/>
      <c r="AE10" s="307"/>
      <c r="AF10" s="307"/>
      <c r="AG10" s="307"/>
      <c r="AH10" s="687">
        <f t="shared" si="0"/>
        <v>31.95</v>
      </c>
    </row>
    <row r="11" spans="1:34" ht="15.75" thickBot="1" x14ac:dyDescent="0.3">
      <c r="A11">
        <v>5</v>
      </c>
      <c r="B11" s="4" t="s">
        <v>116</v>
      </c>
      <c r="C11" s="4" t="s">
        <v>131</v>
      </c>
      <c r="D11" s="4" t="s">
        <v>132</v>
      </c>
      <c r="E11" s="4" t="s">
        <v>246</v>
      </c>
      <c r="F11" s="4" t="s">
        <v>133</v>
      </c>
      <c r="G11" s="356"/>
      <c r="H11" s="357"/>
      <c r="I11" s="92"/>
      <c r="J11" s="308"/>
      <c r="K11" s="71"/>
      <c r="L11" s="72"/>
      <c r="M11" s="65"/>
      <c r="N11" s="66"/>
      <c r="O11" s="81"/>
      <c r="P11" s="70"/>
      <c r="Q11" s="71"/>
      <c r="R11" s="72"/>
      <c r="S11" s="70"/>
      <c r="T11" s="71"/>
      <c r="U11" s="72"/>
      <c r="V11" s="308">
        <v>22.81</v>
      </c>
      <c r="W11" s="71">
        <v>7.7</v>
      </c>
      <c r="X11" s="72">
        <f>V11+W11</f>
        <v>30.509999999999998</v>
      </c>
      <c r="Y11" s="4"/>
      <c r="Z11" s="4"/>
      <c r="AA11" s="69"/>
      <c r="AB11" s="355"/>
      <c r="AC11" s="334"/>
      <c r="AD11" s="307"/>
      <c r="AE11" s="307"/>
      <c r="AF11" s="307"/>
      <c r="AG11" s="307"/>
      <c r="AH11" s="687">
        <f t="shared" si="0"/>
        <v>30.509999999999998</v>
      </c>
    </row>
    <row r="12" spans="1:34" ht="15.75" thickBot="1" x14ac:dyDescent="0.3">
      <c r="A12">
        <v>6</v>
      </c>
      <c r="B12" s="4" t="s">
        <v>61</v>
      </c>
      <c r="C12" s="4" t="s">
        <v>62</v>
      </c>
      <c r="D12" s="4" t="s">
        <v>65</v>
      </c>
      <c r="E12" s="4" t="s">
        <v>63</v>
      </c>
      <c r="F12" s="4" t="s">
        <v>66</v>
      </c>
      <c r="G12" s="358">
        <v>16.75</v>
      </c>
      <c r="H12" s="354">
        <v>12.1</v>
      </c>
      <c r="I12" s="46">
        <f>G12+H12</f>
        <v>28.85</v>
      </c>
      <c r="J12" s="312"/>
      <c r="K12" s="58"/>
      <c r="L12" s="67"/>
      <c r="M12" s="65"/>
      <c r="N12" s="66"/>
      <c r="O12" s="81"/>
      <c r="P12" s="359"/>
      <c r="Q12" s="58"/>
      <c r="R12" s="67"/>
      <c r="S12" s="60"/>
      <c r="T12" s="58"/>
      <c r="U12" s="72"/>
      <c r="V12" s="312"/>
      <c r="W12" s="58"/>
      <c r="X12" s="67"/>
      <c r="Y12" s="6"/>
      <c r="Z12" s="4"/>
      <c r="AA12" s="69"/>
      <c r="AB12" s="4"/>
      <c r="AC12" s="4"/>
      <c r="AD12" s="307"/>
      <c r="AE12" s="307"/>
      <c r="AF12" s="307"/>
      <c r="AG12" s="307"/>
      <c r="AH12" s="687">
        <f t="shared" si="0"/>
        <v>28.85</v>
      </c>
    </row>
    <row r="13" spans="1:34" ht="15.75" thickBot="1" x14ac:dyDescent="0.3">
      <c r="A13">
        <v>7</v>
      </c>
      <c r="B13" s="4" t="s">
        <v>134</v>
      </c>
      <c r="C13" s="4" t="s">
        <v>135</v>
      </c>
      <c r="D13" s="4" t="s">
        <v>136</v>
      </c>
      <c r="E13" s="4"/>
      <c r="F13" s="4" t="s">
        <v>137</v>
      </c>
      <c r="G13" s="13"/>
      <c r="H13" s="4"/>
      <c r="I13" s="46"/>
      <c r="J13" s="312">
        <v>20.81</v>
      </c>
      <c r="K13" s="58">
        <v>7</v>
      </c>
      <c r="L13" s="67">
        <f>K13+J13</f>
        <v>27.81</v>
      </c>
      <c r="M13" s="65"/>
      <c r="N13" s="66"/>
      <c r="O13" s="81"/>
      <c r="P13" s="359"/>
      <c r="Q13" s="58"/>
      <c r="R13" s="67"/>
      <c r="S13" s="60"/>
      <c r="T13" s="58"/>
      <c r="U13" s="67"/>
      <c r="V13" s="312"/>
      <c r="W13" s="58"/>
      <c r="X13" s="67"/>
      <c r="Y13" s="60"/>
      <c r="Z13" s="58"/>
      <c r="AA13" s="69"/>
      <c r="AB13" s="98"/>
      <c r="AC13" s="108"/>
      <c r="AD13" s="307"/>
      <c r="AE13" s="108"/>
      <c r="AF13" s="108"/>
      <c r="AG13" s="108"/>
      <c r="AH13" s="687">
        <f t="shared" si="0"/>
        <v>0</v>
      </c>
    </row>
    <row r="14" spans="1:34" ht="15.75" thickBot="1" x14ac:dyDescent="0.3">
      <c r="A14">
        <v>8</v>
      </c>
      <c r="B14" s="4"/>
      <c r="C14" s="4"/>
      <c r="D14" s="4"/>
      <c r="E14" s="4"/>
      <c r="F14" s="4"/>
      <c r="G14" s="13"/>
      <c r="H14" s="4"/>
      <c r="I14" s="46"/>
      <c r="J14" s="312"/>
      <c r="K14" s="58"/>
      <c r="L14" s="67"/>
      <c r="M14" s="65"/>
      <c r="N14" s="66"/>
      <c r="O14" s="81"/>
      <c r="P14" s="60"/>
      <c r="Q14" s="58"/>
      <c r="R14" s="67"/>
      <c r="S14" s="60"/>
      <c r="T14" s="58"/>
      <c r="U14" s="67"/>
      <c r="V14" s="312"/>
      <c r="W14" s="58"/>
      <c r="X14" s="67"/>
      <c r="Y14" s="60"/>
      <c r="Z14" s="58"/>
      <c r="AA14" s="69"/>
      <c r="AB14" s="360"/>
      <c r="AC14" s="361"/>
      <c r="AD14" s="307"/>
      <c r="AE14" s="108"/>
      <c r="AF14" s="108"/>
      <c r="AG14" s="108"/>
      <c r="AH14" s="687">
        <f t="shared" si="0"/>
        <v>0</v>
      </c>
    </row>
    <row r="15" spans="1:34" ht="15.75" thickBot="1" x14ac:dyDescent="0.3">
      <c r="A15">
        <v>9</v>
      </c>
      <c r="B15" s="4"/>
      <c r="C15" s="4"/>
      <c r="D15" s="4"/>
      <c r="E15" s="4"/>
      <c r="F15" s="4"/>
      <c r="G15" s="358"/>
      <c r="H15" s="354"/>
      <c r="I15" s="46"/>
      <c r="J15" s="312"/>
      <c r="K15" s="58"/>
      <c r="L15" s="67"/>
      <c r="M15" s="65"/>
      <c r="N15" s="66"/>
      <c r="O15" s="81"/>
      <c r="P15" s="60"/>
      <c r="Q15" s="58"/>
      <c r="R15" s="67"/>
      <c r="S15" s="60"/>
      <c r="T15" s="58"/>
      <c r="U15" s="67"/>
      <c r="V15" s="312"/>
      <c r="W15" s="58"/>
      <c r="X15" s="67"/>
      <c r="Y15" s="6"/>
      <c r="Z15" s="4"/>
      <c r="AA15" s="306"/>
      <c r="AB15" s="4"/>
      <c r="AC15" s="4"/>
      <c r="AD15" s="307"/>
      <c r="AE15" s="108"/>
      <c r="AF15" s="108"/>
      <c r="AG15" s="108"/>
      <c r="AH15" s="687">
        <f t="shared" si="0"/>
        <v>0</v>
      </c>
    </row>
    <row r="16" spans="1:34" ht="15.75" thickBot="1" x14ac:dyDescent="0.3">
      <c r="A16">
        <v>10</v>
      </c>
      <c r="B16" s="90"/>
      <c r="D16" s="90"/>
      <c r="E16" s="90"/>
      <c r="G16" s="362"/>
      <c r="H16" s="354"/>
      <c r="I16" s="46"/>
      <c r="J16" s="312"/>
      <c r="K16" s="58"/>
      <c r="L16" s="67"/>
      <c r="M16" s="65"/>
      <c r="N16" s="66"/>
      <c r="O16" s="81"/>
      <c r="P16" s="60"/>
      <c r="Q16" s="58"/>
      <c r="R16" s="67"/>
      <c r="S16" s="60"/>
      <c r="T16" s="58"/>
      <c r="U16" s="67"/>
      <c r="V16" s="13"/>
      <c r="W16" s="58"/>
      <c r="X16" s="67"/>
      <c r="Y16" s="60"/>
      <c r="Z16" s="58"/>
      <c r="AA16" s="69"/>
      <c r="AB16" s="360"/>
      <c r="AC16" s="361"/>
      <c r="AD16" s="307"/>
      <c r="AE16" s="108"/>
      <c r="AF16" s="108"/>
      <c r="AG16" s="108"/>
      <c r="AH16" s="687">
        <f t="shared" si="0"/>
        <v>0</v>
      </c>
    </row>
    <row r="17" spans="1:34" ht="15.75" thickBot="1" x14ac:dyDescent="0.3">
      <c r="A17">
        <v>11</v>
      </c>
      <c r="B17" s="4"/>
      <c r="C17" s="4"/>
      <c r="D17" s="4"/>
      <c r="E17" s="4"/>
      <c r="F17" s="4"/>
      <c r="G17" s="13"/>
      <c r="H17" s="4"/>
      <c r="I17" s="46"/>
      <c r="J17" s="312"/>
      <c r="K17" s="58"/>
      <c r="L17" s="67"/>
      <c r="M17" s="65"/>
      <c r="N17" s="66"/>
      <c r="O17" s="81"/>
      <c r="P17" s="60"/>
      <c r="Q17" s="58"/>
      <c r="R17" s="67"/>
      <c r="S17" s="60"/>
      <c r="T17" s="58"/>
      <c r="U17" s="67"/>
      <c r="V17" s="359"/>
      <c r="W17" s="58"/>
      <c r="X17" s="67"/>
      <c r="Y17" s="60"/>
      <c r="Z17" s="58"/>
      <c r="AA17" s="69"/>
      <c r="AB17" s="4"/>
      <c r="AC17" s="4"/>
      <c r="AD17" s="307"/>
      <c r="AE17" s="108"/>
      <c r="AF17" s="108"/>
      <c r="AG17" s="108"/>
      <c r="AH17" s="687">
        <f t="shared" si="0"/>
        <v>0</v>
      </c>
    </row>
    <row r="18" spans="1:34" ht="15.75" thickBot="1" x14ac:dyDescent="0.3">
      <c r="A18">
        <v>12</v>
      </c>
      <c r="B18" s="4"/>
      <c r="C18" s="4"/>
      <c r="D18" s="4"/>
      <c r="E18" s="4"/>
      <c r="F18" s="4"/>
      <c r="G18" s="13"/>
      <c r="H18" s="4"/>
      <c r="I18" s="46"/>
      <c r="J18" s="312"/>
      <c r="K18" s="58"/>
      <c r="L18" s="67"/>
      <c r="M18" s="65"/>
      <c r="N18" s="66"/>
      <c r="O18" s="67"/>
      <c r="P18" s="60"/>
      <c r="Q18" s="58"/>
      <c r="R18" s="67"/>
      <c r="S18" s="60"/>
      <c r="T18" s="58"/>
      <c r="U18" s="67"/>
      <c r="V18" s="312"/>
      <c r="W18" s="58"/>
      <c r="X18" s="310"/>
      <c r="Y18" s="58"/>
      <c r="Z18" s="58"/>
      <c r="AA18" s="69"/>
      <c r="AB18" s="360"/>
      <c r="AC18" s="361"/>
      <c r="AD18" s="307"/>
      <c r="AE18" s="108"/>
      <c r="AF18" s="108"/>
      <c r="AG18" s="108"/>
      <c r="AH18" s="687">
        <f t="shared" si="0"/>
        <v>0</v>
      </c>
    </row>
    <row r="19" spans="1:34" ht="15.75" thickBot="1" x14ac:dyDescent="0.3">
      <c r="A19">
        <v>13</v>
      </c>
      <c r="B19" s="4"/>
      <c r="C19" s="4"/>
      <c r="D19" s="4"/>
      <c r="E19" s="4"/>
      <c r="F19" s="4"/>
      <c r="G19" s="358"/>
      <c r="H19" s="354"/>
      <c r="I19" s="46"/>
      <c r="J19" s="312"/>
      <c r="K19" s="58"/>
      <c r="L19" s="67"/>
      <c r="M19" s="65"/>
      <c r="N19" s="66"/>
      <c r="O19" s="67"/>
      <c r="P19" s="60"/>
      <c r="Q19" s="58"/>
      <c r="R19" s="67"/>
      <c r="S19" s="60"/>
      <c r="T19" s="58"/>
      <c r="U19" s="67"/>
      <c r="V19" s="312"/>
      <c r="W19" s="58"/>
      <c r="X19" s="310"/>
      <c r="Y19" s="4"/>
      <c r="Z19" s="4"/>
      <c r="AA19" s="69"/>
      <c r="AB19" s="133"/>
      <c r="AC19" s="133"/>
      <c r="AD19" s="307"/>
      <c r="AE19" s="108"/>
      <c r="AF19" s="108"/>
      <c r="AG19" s="108"/>
      <c r="AH19" s="687">
        <f t="shared" si="0"/>
        <v>0</v>
      </c>
    </row>
    <row r="20" spans="1:34" ht="15.75" thickBot="1" x14ac:dyDescent="0.3">
      <c r="A20">
        <v>14</v>
      </c>
      <c r="B20" s="4"/>
      <c r="C20" s="4"/>
      <c r="D20" s="4"/>
      <c r="E20" s="4"/>
      <c r="F20" s="4"/>
      <c r="G20" s="358"/>
      <c r="H20" s="354"/>
      <c r="I20" s="46"/>
      <c r="J20" s="312"/>
      <c r="K20" s="58"/>
      <c r="L20" s="67"/>
      <c r="M20" s="65"/>
      <c r="N20" s="66"/>
      <c r="O20" s="67"/>
      <c r="P20" s="60"/>
      <c r="Q20" s="58"/>
      <c r="R20" s="67"/>
      <c r="S20" s="60"/>
      <c r="T20" s="58"/>
      <c r="U20" s="67"/>
      <c r="V20" s="312"/>
      <c r="W20" s="58"/>
      <c r="X20" s="310"/>
      <c r="Y20" s="58"/>
      <c r="Z20" s="58"/>
      <c r="AA20" s="69"/>
      <c r="AB20" s="360"/>
      <c r="AC20" s="361"/>
      <c r="AD20" s="307"/>
      <c r="AE20" s="108"/>
      <c r="AF20" s="108"/>
      <c r="AG20" s="108"/>
      <c r="AH20" s="687">
        <f t="shared" si="0"/>
        <v>0</v>
      </c>
    </row>
    <row r="21" spans="1:34" ht="15.75" thickBot="1" x14ac:dyDescent="0.3">
      <c r="A21">
        <v>15</v>
      </c>
      <c r="B21" s="4"/>
      <c r="C21" s="4"/>
      <c r="D21" s="4"/>
      <c r="E21" s="4"/>
      <c r="F21" s="4"/>
      <c r="G21" s="358"/>
      <c r="H21" s="354"/>
      <c r="I21" s="46"/>
      <c r="J21" s="312"/>
      <c r="K21" s="58"/>
      <c r="L21" s="67"/>
      <c r="M21" s="65"/>
      <c r="N21" s="66"/>
      <c r="O21" s="67"/>
      <c r="P21" s="60"/>
      <c r="Q21" s="58"/>
      <c r="R21" s="67"/>
      <c r="S21" s="60"/>
      <c r="T21" s="58"/>
      <c r="U21" s="67"/>
      <c r="V21" s="312"/>
      <c r="W21" s="58"/>
      <c r="X21" s="310"/>
      <c r="Y21" s="58"/>
      <c r="Z21" s="58"/>
      <c r="AA21" s="69"/>
      <c r="AB21" s="4"/>
      <c r="AC21" s="4"/>
      <c r="AD21" s="307"/>
      <c r="AE21" s="108"/>
      <c r="AF21" s="108"/>
      <c r="AG21" s="108"/>
      <c r="AH21" s="687">
        <f t="shared" si="0"/>
        <v>0</v>
      </c>
    </row>
    <row r="22" spans="1:34" ht="15.75" thickBot="1" x14ac:dyDescent="0.3">
      <c r="A22">
        <v>16</v>
      </c>
      <c r="B22" s="4"/>
      <c r="C22" s="4"/>
      <c r="D22" s="4"/>
      <c r="E22" s="4"/>
      <c r="F22" s="4"/>
      <c r="G22" s="13"/>
      <c r="H22" s="4"/>
      <c r="I22" s="46"/>
      <c r="J22" s="312"/>
      <c r="K22" s="58"/>
      <c r="L22" s="67"/>
      <c r="M22" s="65"/>
      <c r="N22" s="66"/>
      <c r="O22" s="67"/>
      <c r="P22" s="60"/>
      <c r="Q22" s="58"/>
      <c r="R22" s="67"/>
      <c r="S22" s="60"/>
      <c r="T22" s="58"/>
      <c r="U22" s="67"/>
      <c r="V22" s="312"/>
      <c r="W22" s="58"/>
      <c r="X22" s="310"/>
      <c r="Y22" s="58"/>
      <c r="Z22" s="58"/>
      <c r="AA22" s="69"/>
      <c r="AB22" s="4"/>
      <c r="AC22" s="4"/>
      <c r="AD22" s="307"/>
      <c r="AE22" s="108"/>
      <c r="AF22" s="108"/>
      <c r="AG22" s="108"/>
      <c r="AH22" s="687">
        <f t="shared" si="0"/>
        <v>0</v>
      </c>
    </row>
    <row r="23" spans="1:34" ht="15.75" thickBot="1" x14ac:dyDescent="0.3">
      <c r="A23">
        <v>17</v>
      </c>
      <c r="B23" s="4"/>
      <c r="C23" s="4"/>
      <c r="D23" s="4"/>
      <c r="E23" s="4"/>
      <c r="F23" s="4"/>
      <c r="G23" s="358"/>
      <c r="H23" s="354"/>
      <c r="I23" s="46"/>
      <c r="J23" s="312"/>
      <c r="K23" s="58"/>
      <c r="L23" s="67"/>
      <c r="M23" s="65"/>
      <c r="N23" s="66"/>
      <c r="O23" s="81"/>
      <c r="P23" s="60"/>
      <c r="Q23" s="58"/>
      <c r="R23" s="67"/>
      <c r="S23" s="60"/>
      <c r="T23" s="58"/>
      <c r="U23" s="67"/>
      <c r="V23" s="312"/>
      <c r="W23" s="58"/>
      <c r="X23" s="310"/>
      <c r="Y23" s="4"/>
      <c r="Z23" s="4"/>
      <c r="AA23" s="69"/>
      <c r="AB23" s="98"/>
      <c r="AC23" s="108"/>
      <c r="AD23" s="307"/>
      <c r="AE23" s="108"/>
      <c r="AF23" s="108"/>
      <c r="AG23" s="108"/>
      <c r="AH23" s="687">
        <f t="shared" si="0"/>
        <v>0</v>
      </c>
    </row>
    <row r="24" spans="1:34" ht="15.75" thickBot="1" x14ac:dyDescent="0.3">
      <c r="A24">
        <v>18</v>
      </c>
      <c r="B24" s="4"/>
      <c r="C24" s="4"/>
      <c r="D24" s="4"/>
      <c r="E24" s="4"/>
      <c r="F24" s="4"/>
      <c r="G24" s="13"/>
      <c r="H24" s="4"/>
      <c r="I24" s="46"/>
      <c r="J24" s="312"/>
      <c r="K24" s="58"/>
      <c r="L24" s="67"/>
      <c r="M24" s="65"/>
      <c r="N24" s="66"/>
      <c r="O24" s="67"/>
      <c r="P24" s="60"/>
      <c r="Q24" s="58"/>
      <c r="R24" s="67"/>
      <c r="S24" s="60"/>
      <c r="T24" s="58"/>
      <c r="U24" s="67"/>
      <c r="V24" s="312"/>
      <c r="W24" s="58"/>
      <c r="X24" s="310"/>
      <c r="Y24" s="58"/>
      <c r="Z24" s="58"/>
      <c r="AA24" s="69"/>
      <c r="AB24" s="4"/>
      <c r="AC24" s="4"/>
      <c r="AD24" s="307"/>
      <c r="AE24" s="108"/>
      <c r="AF24" s="108"/>
      <c r="AG24" s="108"/>
      <c r="AH24" s="687">
        <f t="shared" si="0"/>
        <v>0</v>
      </c>
    </row>
    <row r="25" spans="1:34" x14ac:dyDescent="0.25">
      <c r="A25">
        <v>19</v>
      </c>
      <c r="B25" s="4"/>
      <c r="C25" s="4"/>
      <c r="D25" s="4"/>
      <c r="E25" s="4"/>
      <c r="F25" s="4"/>
      <c r="G25" s="13"/>
      <c r="H25" s="4"/>
      <c r="I25" s="46"/>
      <c r="J25" s="312"/>
      <c r="K25" s="58"/>
      <c r="L25" s="67"/>
      <c r="M25" s="65"/>
      <c r="N25" s="66"/>
      <c r="O25" s="81"/>
      <c r="P25" s="60"/>
      <c r="Q25" s="58"/>
      <c r="R25" s="67"/>
      <c r="S25" s="60"/>
      <c r="T25" s="58"/>
      <c r="U25" s="67"/>
      <c r="V25" s="312"/>
      <c r="W25" s="58"/>
      <c r="X25" s="310"/>
      <c r="Y25" s="58"/>
      <c r="Z25" s="58"/>
      <c r="AA25" s="69"/>
      <c r="AB25" s="360"/>
      <c r="AC25" s="361"/>
      <c r="AD25" s="307"/>
      <c r="AE25" s="108"/>
      <c r="AF25" s="108"/>
      <c r="AG25" s="108"/>
      <c r="AH25" s="687">
        <f t="shared" si="0"/>
        <v>0</v>
      </c>
    </row>
    <row r="26" spans="1:34" x14ac:dyDescent="0.25">
      <c r="A26">
        <v>20</v>
      </c>
      <c r="B26" s="4"/>
      <c r="C26" s="4"/>
      <c r="D26" s="4"/>
      <c r="E26" s="4"/>
      <c r="F26" s="4"/>
      <c r="G26" s="6"/>
      <c r="H26" s="4"/>
      <c r="I26" s="46"/>
      <c r="J26" s="312"/>
      <c r="K26" s="58"/>
      <c r="L26" s="67"/>
      <c r="M26" s="65"/>
      <c r="N26" s="66"/>
      <c r="O26" s="81"/>
      <c r="P26" s="60"/>
      <c r="Q26" s="58"/>
      <c r="R26" s="67"/>
      <c r="S26" s="60"/>
      <c r="T26" s="58"/>
      <c r="U26" s="67"/>
      <c r="V26" s="312"/>
      <c r="W26" s="58"/>
      <c r="X26" s="67"/>
      <c r="Y26" s="60"/>
      <c r="Z26" s="58"/>
      <c r="AA26" s="67"/>
      <c r="AB26" s="133"/>
      <c r="AC26" s="133"/>
      <c r="AD26" s="307"/>
      <c r="AE26" s="108"/>
      <c r="AF26" s="108"/>
      <c r="AG26" s="108"/>
      <c r="AH26" s="687">
        <f t="shared" si="0"/>
        <v>0</v>
      </c>
    </row>
    <row r="27" spans="1:34" x14ac:dyDescent="0.25">
      <c r="A27">
        <v>21</v>
      </c>
      <c r="B27" s="4"/>
      <c r="C27" s="4"/>
      <c r="D27" s="4"/>
      <c r="E27" s="4"/>
      <c r="F27" s="4"/>
      <c r="G27" s="362"/>
      <c r="H27" s="354"/>
      <c r="I27" s="46"/>
      <c r="J27" s="312"/>
      <c r="K27" s="58"/>
      <c r="L27" s="67"/>
      <c r="M27" s="65"/>
      <c r="N27" s="66"/>
      <c r="O27" s="81"/>
      <c r="P27" s="6"/>
      <c r="Q27" s="58"/>
      <c r="R27" s="67"/>
      <c r="S27" s="60"/>
      <c r="T27" s="58"/>
      <c r="U27" s="67"/>
      <c r="V27" s="312"/>
      <c r="W27" s="58"/>
      <c r="X27" s="67"/>
      <c r="Y27" s="60"/>
      <c r="Z27" s="58"/>
      <c r="AA27" s="67"/>
      <c r="AB27" s="133"/>
      <c r="AC27" s="133"/>
      <c r="AD27" s="307"/>
      <c r="AE27" s="108"/>
      <c r="AF27" s="108"/>
      <c r="AG27" s="108"/>
      <c r="AH27" s="687">
        <f t="shared" si="0"/>
        <v>0</v>
      </c>
    </row>
    <row r="28" spans="1:34" x14ac:dyDescent="0.25">
      <c r="A28">
        <v>22</v>
      </c>
      <c r="B28" s="4"/>
      <c r="C28" s="4"/>
      <c r="D28" s="4"/>
      <c r="E28" s="4"/>
      <c r="F28" s="4"/>
      <c r="G28" s="4"/>
      <c r="H28" s="4"/>
      <c r="I28" s="46"/>
      <c r="J28" s="312"/>
      <c r="K28" s="58"/>
      <c r="L28" s="67"/>
      <c r="M28" s="65"/>
      <c r="N28" s="66"/>
      <c r="O28" s="81"/>
      <c r="P28" s="60"/>
      <c r="Q28" s="58"/>
      <c r="R28" s="67"/>
      <c r="S28" s="60"/>
      <c r="T28" s="58"/>
      <c r="U28" s="67"/>
      <c r="V28" s="312"/>
      <c r="W28" s="58"/>
      <c r="X28" s="67"/>
      <c r="Y28" s="60"/>
      <c r="Z28" s="58"/>
      <c r="AA28" s="67"/>
      <c r="AB28" s="4"/>
      <c r="AC28" s="4"/>
      <c r="AD28" s="307"/>
      <c r="AE28" s="108"/>
      <c r="AF28" s="108"/>
      <c r="AG28" s="108"/>
      <c r="AH28" s="687">
        <f t="shared" si="0"/>
        <v>0</v>
      </c>
    </row>
    <row r="29" spans="1:34" x14ac:dyDescent="0.25">
      <c r="A29">
        <v>23</v>
      </c>
      <c r="B29" s="4"/>
      <c r="C29" s="4"/>
      <c r="D29" s="4"/>
      <c r="E29" s="4"/>
      <c r="F29" s="4"/>
      <c r="G29" s="354"/>
      <c r="H29" s="354"/>
      <c r="I29" s="46"/>
      <c r="J29" s="312"/>
      <c r="K29" s="58"/>
      <c r="L29" s="67"/>
      <c r="M29" s="65"/>
      <c r="N29" s="66"/>
      <c r="O29" s="81"/>
      <c r="P29" s="60"/>
      <c r="Q29" s="58"/>
      <c r="R29" s="67"/>
      <c r="S29" s="60"/>
      <c r="T29" s="58"/>
      <c r="U29" s="67"/>
      <c r="V29" s="312"/>
      <c r="W29" s="58"/>
      <c r="X29" s="67"/>
      <c r="Y29" s="6"/>
      <c r="Z29" s="4"/>
      <c r="AA29" s="67"/>
      <c r="AB29" s="133"/>
      <c r="AC29" s="133"/>
      <c r="AD29" s="307"/>
      <c r="AE29" s="108"/>
      <c r="AF29" s="108"/>
      <c r="AG29" s="108"/>
      <c r="AH29" s="687">
        <f t="shared" si="0"/>
        <v>0</v>
      </c>
    </row>
    <row r="30" spans="1:34" x14ac:dyDescent="0.25">
      <c r="A30">
        <v>24</v>
      </c>
      <c r="B30" s="4"/>
      <c r="C30" s="4"/>
      <c r="D30" s="4"/>
      <c r="E30" s="4"/>
      <c r="F30" s="4"/>
      <c r="G30" s="354"/>
      <c r="H30" s="354"/>
      <c r="I30" s="46"/>
      <c r="J30" s="312"/>
      <c r="K30" s="58"/>
      <c r="L30" s="67"/>
      <c r="M30" s="65"/>
      <c r="N30" s="66"/>
      <c r="O30" s="81"/>
      <c r="P30" s="60"/>
      <c r="Q30" s="58"/>
      <c r="R30" s="67"/>
      <c r="S30" s="60"/>
      <c r="T30" s="58"/>
      <c r="U30" s="67"/>
      <c r="V30" s="312"/>
      <c r="W30" s="58"/>
      <c r="X30" s="67"/>
      <c r="Y30" s="6"/>
      <c r="Z30" s="4"/>
      <c r="AA30" s="67"/>
      <c r="AB30" s="133"/>
      <c r="AC30" s="133"/>
      <c r="AD30" s="307"/>
      <c r="AE30" s="108"/>
      <c r="AF30" s="108"/>
      <c r="AG30" s="108"/>
      <c r="AH30" s="687">
        <f t="shared" si="0"/>
        <v>0</v>
      </c>
    </row>
    <row r="31" spans="1:34" x14ac:dyDescent="0.25">
      <c r="A31">
        <v>25</v>
      </c>
      <c r="B31" s="4"/>
      <c r="C31" s="4"/>
      <c r="D31" s="4"/>
      <c r="E31" s="4"/>
      <c r="F31" s="4"/>
      <c r="G31" s="354"/>
      <c r="H31" s="354"/>
      <c r="I31" s="46"/>
      <c r="J31" s="312"/>
      <c r="K31" s="58"/>
      <c r="L31" s="67"/>
      <c r="M31" s="65"/>
      <c r="N31" s="66"/>
      <c r="O31" s="81"/>
      <c r="P31" s="6"/>
      <c r="Q31" s="58"/>
      <c r="R31" s="67"/>
      <c r="S31" s="60"/>
      <c r="T31" s="58"/>
      <c r="U31" s="67"/>
      <c r="V31" s="312"/>
      <c r="W31" s="58"/>
      <c r="X31" s="67"/>
      <c r="Y31" s="60"/>
      <c r="Z31" s="58"/>
      <c r="AA31" s="67"/>
      <c r="AB31" s="4"/>
      <c r="AC31" s="4"/>
      <c r="AD31" s="307"/>
      <c r="AE31" s="108"/>
      <c r="AF31" s="108"/>
      <c r="AG31" s="108"/>
      <c r="AH31" s="687">
        <f t="shared" si="0"/>
        <v>0</v>
      </c>
    </row>
    <row r="32" spans="1:34" x14ac:dyDescent="0.25">
      <c r="A32">
        <v>26</v>
      </c>
      <c r="B32" s="4"/>
      <c r="C32" s="4"/>
      <c r="D32" s="4"/>
      <c r="E32" s="4"/>
      <c r="F32" s="4"/>
      <c r="G32" s="363"/>
      <c r="H32" s="354"/>
      <c r="I32" s="46"/>
      <c r="J32" s="312"/>
      <c r="K32" s="58"/>
      <c r="L32" s="67"/>
      <c r="M32" s="65"/>
      <c r="N32" s="66"/>
      <c r="O32" s="81"/>
      <c r="P32" s="60"/>
      <c r="Q32" s="58"/>
      <c r="R32" s="67"/>
      <c r="S32" s="60"/>
      <c r="T32" s="58"/>
      <c r="U32" s="67"/>
      <c r="V32" s="312"/>
      <c r="W32" s="58"/>
      <c r="X32" s="67"/>
      <c r="Y32" s="60"/>
      <c r="Z32" s="58"/>
      <c r="AA32" s="67"/>
      <c r="AB32" s="133"/>
      <c r="AC32" s="133"/>
      <c r="AD32" s="307"/>
      <c r="AE32" s="108"/>
      <c r="AF32" s="108"/>
      <c r="AG32" s="108"/>
      <c r="AH32" s="687">
        <f t="shared" si="0"/>
        <v>0</v>
      </c>
    </row>
    <row r="33" spans="1:34" x14ac:dyDescent="0.25">
      <c r="A33">
        <v>27</v>
      </c>
      <c r="B33" s="4"/>
      <c r="C33" s="4"/>
      <c r="D33" s="4"/>
      <c r="E33" s="4"/>
      <c r="F33" s="4"/>
      <c r="G33" s="4"/>
      <c r="H33" s="354"/>
      <c r="I33" s="46"/>
      <c r="J33" s="312"/>
      <c r="K33" s="58"/>
      <c r="L33" s="67"/>
      <c r="M33" s="65"/>
      <c r="N33" s="66"/>
      <c r="O33" s="81"/>
      <c r="P33" s="60"/>
      <c r="Q33" s="58"/>
      <c r="R33" s="67"/>
      <c r="S33" s="60"/>
      <c r="T33" s="58"/>
      <c r="U33" s="67"/>
      <c r="V33" s="312"/>
      <c r="W33" s="58"/>
      <c r="X33" s="67"/>
      <c r="Y33" s="6"/>
      <c r="Z33" s="4"/>
      <c r="AA33" s="67"/>
      <c r="AB33" s="98"/>
      <c r="AC33" s="108"/>
      <c r="AD33" s="108"/>
      <c r="AE33" s="108"/>
      <c r="AF33" s="108"/>
      <c r="AG33" s="108"/>
      <c r="AH33" s="687">
        <f t="shared" si="0"/>
        <v>0</v>
      </c>
    </row>
    <row r="34" spans="1:34" x14ac:dyDescent="0.25">
      <c r="A34">
        <v>28</v>
      </c>
      <c r="C34" s="4"/>
      <c r="G34" s="4"/>
      <c r="H34" s="4"/>
      <c r="I34" s="46"/>
      <c r="J34" s="312"/>
      <c r="K34" s="58"/>
      <c r="L34" s="67"/>
      <c r="M34" s="65"/>
      <c r="N34" s="66"/>
      <c r="O34" s="81"/>
      <c r="P34" s="60"/>
      <c r="Q34" s="58"/>
      <c r="R34" s="67"/>
      <c r="S34" s="60"/>
      <c r="T34" s="58"/>
      <c r="U34" s="67"/>
      <c r="V34" s="312"/>
      <c r="W34" s="58"/>
      <c r="X34" s="67"/>
      <c r="Y34" s="60"/>
      <c r="Z34" s="58"/>
      <c r="AA34" s="67"/>
      <c r="AB34" s="98"/>
      <c r="AC34" s="108"/>
      <c r="AD34" s="108"/>
      <c r="AE34" s="108"/>
      <c r="AF34" s="108"/>
      <c r="AG34" s="108"/>
      <c r="AH34" s="687">
        <f t="shared" si="0"/>
        <v>0</v>
      </c>
    </row>
    <row r="35" spans="1:34" x14ac:dyDescent="0.25">
      <c r="B35" s="4"/>
      <c r="C35" s="4"/>
      <c r="D35" s="4"/>
      <c r="E35" s="4"/>
      <c r="F35" s="4"/>
      <c r="G35" s="4"/>
      <c r="H35" s="4"/>
      <c r="I35" s="46"/>
      <c r="J35" s="312"/>
      <c r="K35" s="58"/>
      <c r="L35" s="67"/>
      <c r="M35" s="65"/>
      <c r="N35" s="66"/>
      <c r="O35" s="81"/>
      <c r="P35" s="60"/>
      <c r="Q35" s="58"/>
      <c r="R35" s="67"/>
      <c r="S35" s="60"/>
      <c r="T35" s="58"/>
      <c r="U35" s="67"/>
      <c r="V35" s="312"/>
      <c r="W35" s="58"/>
      <c r="X35" s="67"/>
      <c r="Y35" s="60"/>
      <c r="Z35" s="58"/>
      <c r="AA35" s="67"/>
      <c r="AB35" s="98"/>
      <c r="AC35" s="108"/>
      <c r="AD35" s="108"/>
      <c r="AE35" s="108"/>
      <c r="AF35" s="108"/>
      <c r="AG35" s="108"/>
      <c r="AH35" s="687">
        <f t="shared" si="0"/>
        <v>0</v>
      </c>
    </row>
    <row r="36" spans="1:34" x14ac:dyDescent="0.25">
      <c r="B36" s="4"/>
      <c r="C36" s="4"/>
      <c r="D36" s="4"/>
      <c r="E36" s="4"/>
      <c r="F36" s="4"/>
      <c r="G36" s="4"/>
      <c r="H36" s="4"/>
      <c r="I36" s="46"/>
      <c r="J36" s="312"/>
      <c r="K36" s="58"/>
      <c r="L36" s="67"/>
      <c r="M36" s="65"/>
      <c r="N36" s="66"/>
      <c r="O36" s="67"/>
      <c r="P36" s="60"/>
      <c r="Q36" s="58"/>
      <c r="R36" s="67"/>
      <c r="S36" s="60"/>
      <c r="T36" s="58"/>
      <c r="U36" s="67"/>
      <c r="V36" s="312"/>
      <c r="W36" s="58"/>
      <c r="X36" s="67"/>
      <c r="Y36" s="60"/>
      <c r="Z36" s="58"/>
      <c r="AA36" s="67"/>
      <c r="AB36" s="98"/>
      <c r="AC36" s="108"/>
      <c r="AD36" s="108"/>
      <c r="AE36" s="108"/>
      <c r="AF36" s="108"/>
      <c r="AG36" s="108"/>
      <c r="AH36" s="98"/>
    </row>
    <row r="37" spans="1:34" x14ac:dyDescent="0.25">
      <c r="G37" s="4"/>
      <c r="H37" s="4"/>
      <c r="I37" s="46"/>
      <c r="J37" s="312"/>
      <c r="K37" s="58"/>
      <c r="L37" s="67"/>
      <c r="M37" s="65"/>
      <c r="N37" s="66"/>
      <c r="O37" s="81"/>
      <c r="P37" s="60"/>
      <c r="Q37" s="58"/>
      <c r="R37" s="67"/>
      <c r="S37" s="60"/>
      <c r="T37" s="58"/>
      <c r="U37" s="67"/>
      <c r="V37" s="312"/>
      <c r="W37" s="58"/>
      <c r="X37" s="67"/>
      <c r="Y37" s="60"/>
      <c r="Z37" s="58"/>
      <c r="AA37" s="67"/>
      <c r="AB37" s="98"/>
      <c r="AC37" s="108"/>
      <c r="AD37" s="108"/>
      <c r="AE37" s="108"/>
      <c r="AF37" s="108"/>
      <c r="AG37" s="108"/>
      <c r="AH37" s="98"/>
    </row>
    <row r="38" spans="1:34" x14ac:dyDescent="0.25">
      <c r="B38" s="4"/>
      <c r="C38" s="4"/>
      <c r="D38" s="4"/>
      <c r="E38" s="4"/>
      <c r="F38" s="4"/>
      <c r="G38" s="4"/>
      <c r="H38" s="4"/>
      <c r="I38" s="46"/>
      <c r="J38" s="312"/>
      <c r="K38" s="58"/>
      <c r="L38" s="67"/>
      <c r="M38" s="65"/>
      <c r="N38" s="66"/>
      <c r="O38" s="81"/>
      <c r="P38" s="60"/>
      <c r="Q38" s="58"/>
      <c r="R38" s="67"/>
      <c r="S38" s="60"/>
      <c r="T38" s="58"/>
      <c r="U38" s="67"/>
      <c r="V38" s="312"/>
      <c r="W38" s="58"/>
      <c r="X38" s="67"/>
      <c r="Y38" s="60"/>
      <c r="Z38" s="58"/>
      <c r="AA38" s="67"/>
      <c r="AB38" s="98"/>
      <c r="AC38" s="108"/>
      <c r="AD38" s="108"/>
      <c r="AE38" s="108"/>
      <c r="AF38" s="108"/>
      <c r="AG38" s="108"/>
      <c r="AH38" s="98"/>
    </row>
    <row r="39" spans="1:34" x14ac:dyDescent="0.25">
      <c r="G39" s="4">
        <v>0</v>
      </c>
      <c r="H39" s="4">
        <v>7</v>
      </c>
      <c r="I39" s="46"/>
      <c r="J39" s="312"/>
      <c r="K39" s="58"/>
      <c r="L39" s="67"/>
      <c r="M39" s="65"/>
      <c r="N39" s="66"/>
      <c r="O39" s="81"/>
      <c r="P39" s="60"/>
      <c r="Q39" s="58"/>
      <c r="R39" s="67"/>
      <c r="S39" s="60"/>
      <c r="T39" s="58"/>
      <c r="U39" s="67"/>
      <c r="V39" s="312"/>
      <c r="W39" s="58"/>
      <c r="X39" s="67"/>
      <c r="Y39" s="60"/>
      <c r="Z39" s="58"/>
      <c r="AA39" s="67"/>
      <c r="AB39" s="98"/>
      <c r="AC39" s="108"/>
      <c r="AD39" s="108"/>
      <c r="AE39" s="108"/>
      <c r="AF39" s="108"/>
      <c r="AG39" s="108"/>
      <c r="AH39" s="98"/>
    </row>
    <row r="40" spans="1:34" x14ac:dyDescent="0.25">
      <c r="B40" s="35"/>
      <c r="C40" s="7"/>
      <c r="D40" s="7"/>
      <c r="E40" s="7"/>
      <c r="F40" s="8"/>
      <c r="G40" s="362"/>
      <c r="H40" s="354"/>
      <c r="I40" s="46"/>
      <c r="J40" s="312"/>
      <c r="K40" s="58"/>
      <c r="L40" s="67"/>
      <c r="M40" s="65"/>
      <c r="N40" s="66"/>
      <c r="O40" s="67"/>
      <c r="P40" s="60"/>
      <c r="Q40" s="58"/>
      <c r="R40" s="67"/>
      <c r="S40" s="60"/>
      <c r="T40" s="58"/>
      <c r="U40" s="67"/>
      <c r="V40" s="312"/>
      <c r="W40" s="58"/>
      <c r="X40" s="67"/>
      <c r="Y40" s="60"/>
      <c r="Z40" s="58"/>
      <c r="AA40" s="67"/>
      <c r="AB40" s="98"/>
      <c r="AC40" s="108"/>
      <c r="AD40" s="108"/>
      <c r="AE40" s="108"/>
      <c r="AF40" s="108"/>
      <c r="AG40" s="108"/>
      <c r="AH40" s="98"/>
    </row>
    <row r="41" spans="1:34" x14ac:dyDescent="0.25">
      <c r="B41" s="35"/>
      <c r="C41" s="7"/>
      <c r="D41" s="7"/>
      <c r="E41" s="7"/>
      <c r="F41" s="8"/>
      <c r="G41" s="362"/>
      <c r="H41" s="354"/>
      <c r="I41" s="46"/>
      <c r="J41" s="312"/>
      <c r="K41" s="58"/>
      <c r="L41" s="67"/>
      <c r="M41" s="65"/>
      <c r="N41" s="66"/>
      <c r="O41" s="81"/>
      <c r="P41" s="60"/>
      <c r="Q41" s="58"/>
      <c r="R41" s="67"/>
      <c r="S41" s="60"/>
      <c r="T41" s="58"/>
      <c r="U41" s="67"/>
      <c r="V41" s="312"/>
      <c r="W41" s="58"/>
      <c r="X41" s="67"/>
      <c r="Y41" s="60"/>
      <c r="Z41" s="58"/>
      <c r="AA41" s="67"/>
      <c r="AB41" s="98"/>
      <c r="AC41" s="108"/>
      <c r="AD41" s="108"/>
      <c r="AE41" s="108"/>
      <c r="AF41" s="108"/>
      <c r="AG41" s="108"/>
      <c r="AH41" s="98"/>
    </row>
    <row r="42" spans="1:34" ht="15.75" thickBot="1" x14ac:dyDescent="0.3">
      <c r="B42" s="35"/>
      <c r="C42" s="7"/>
      <c r="D42" s="7"/>
      <c r="E42" s="7"/>
      <c r="F42" s="8"/>
      <c r="G42" s="362"/>
      <c r="H42" s="354"/>
      <c r="I42" s="46"/>
      <c r="J42" s="352"/>
      <c r="K42" s="59"/>
      <c r="L42" s="68"/>
      <c r="M42" s="65"/>
      <c r="N42" s="66"/>
      <c r="O42" s="81"/>
      <c r="P42" s="61"/>
      <c r="Q42" s="59"/>
      <c r="R42" s="68"/>
      <c r="S42" s="61"/>
      <c r="T42" s="59"/>
      <c r="U42" s="68"/>
      <c r="V42" s="352"/>
      <c r="W42" s="59"/>
      <c r="X42" s="68"/>
      <c r="Y42" s="61"/>
      <c r="Z42" s="59"/>
      <c r="AA42" s="68"/>
      <c r="AB42" s="107"/>
      <c r="AC42" s="126"/>
      <c r="AD42" s="126"/>
      <c r="AE42" s="126"/>
      <c r="AF42" s="126"/>
      <c r="AG42" s="126"/>
      <c r="AH42" s="98"/>
    </row>
    <row r="43" spans="1:34" x14ac:dyDescent="0.25">
      <c r="B43" s="35"/>
      <c r="C43" s="7"/>
      <c r="D43" s="7"/>
      <c r="E43" s="7"/>
      <c r="F43" s="8"/>
      <c r="G43" s="362"/>
      <c r="H43" s="354"/>
      <c r="I43" s="46"/>
      <c r="J43" s="308"/>
      <c r="K43" s="71"/>
      <c r="L43" s="72"/>
      <c r="M43" s="65"/>
      <c r="N43" s="66"/>
      <c r="O43" s="81"/>
      <c r="P43" s="70"/>
      <c r="Q43" s="71"/>
      <c r="R43" s="72"/>
      <c r="S43" s="70"/>
      <c r="T43" s="71"/>
      <c r="U43" s="72"/>
      <c r="V43" s="308"/>
      <c r="W43" s="71"/>
      <c r="X43" s="72"/>
      <c r="Y43" s="70"/>
      <c r="Z43" s="71"/>
      <c r="AA43" s="72"/>
      <c r="AB43" s="109"/>
      <c r="AC43" s="307"/>
      <c r="AD43" s="307"/>
      <c r="AE43" s="307"/>
      <c r="AF43" s="307"/>
      <c r="AG43" s="307"/>
      <c r="AH43" s="98"/>
    </row>
    <row r="44" spans="1:34" x14ac:dyDescent="0.25">
      <c r="B44" s="35"/>
      <c r="C44" s="7"/>
      <c r="D44" s="7"/>
      <c r="E44" s="7"/>
      <c r="F44" s="8"/>
      <c r="G44" s="362"/>
      <c r="H44" s="354"/>
      <c r="I44" s="46"/>
      <c r="J44" s="312"/>
      <c r="K44" s="58"/>
      <c r="L44" s="67"/>
      <c r="M44" s="65"/>
      <c r="N44" s="66"/>
      <c r="O44" s="81"/>
      <c r="P44" s="60"/>
      <c r="Q44" s="58"/>
      <c r="R44" s="67"/>
      <c r="S44" s="60"/>
      <c r="T44" s="58"/>
      <c r="U44" s="67"/>
      <c r="V44" s="312"/>
      <c r="W44" s="58"/>
      <c r="X44" s="67"/>
      <c r="Y44" s="60"/>
      <c r="Z44" s="58"/>
      <c r="AA44" s="67"/>
      <c r="AB44" s="98"/>
      <c r="AC44" s="108"/>
      <c r="AD44" s="108"/>
      <c r="AE44" s="108"/>
      <c r="AF44" s="108"/>
      <c r="AG44" s="108"/>
      <c r="AH44" s="98"/>
    </row>
    <row r="45" spans="1:34" x14ac:dyDescent="0.25">
      <c r="B45" s="35"/>
      <c r="C45" s="7"/>
      <c r="D45" s="7"/>
      <c r="E45" s="7"/>
      <c r="F45" s="8"/>
      <c r="G45" s="362"/>
      <c r="H45" s="354"/>
      <c r="I45" s="46"/>
      <c r="J45" s="336"/>
      <c r="K45" s="87"/>
      <c r="L45" s="97"/>
      <c r="M45" s="65"/>
      <c r="N45" s="66"/>
      <c r="O45" s="67"/>
      <c r="P45" s="86"/>
      <c r="Q45" s="87"/>
      <c r="R45" s="97"/>
      <c r="S45" s="86"/>
      <c r="T45" s="87"/>
      <c r="U45" s="97"/>
      <c r="V45" s="336"/>
      <c r="W45" s="87"/>
      <c r="X45" s="97"/>
      <c r="Y45" s="86"/>
      <c r="Z45" s="87"/>
      <c r="AA45" s="97"/>
      <c r="AB45" s="107"/>
      <c r="AC45" s="126"/>
      <c r="AD45" s="126"/>
      <c r="AE45" s="126"/>
      <c r="AF45" s="126"/>
      <c r="AG45" s="126"/>
      <c r="AH45" s="107"/>
    </row>
    <row r="46" spans="1:34" x14ac:dyDescent="0.25">
      <c r="B46" s="35"/>
      <c r="C46" s="7"/>
      <c r="D46" s="7"/>
      <c r="E46" s="7"/>
      <c r="F46" s="7"/>
      <c r="G46" s="362"/>
      <c r="H46" s="354"/>
      <c r="I46" s="46"/>
      <c r="J46" s="336"/>
      <c r="K46" s="87"/>
      <c r="L46" s="97"/>
      <c r="M46" s="65"/>
      <c r="N46" s="66"/>
      <c r="O46" s="81"/>
      <c r="P46" s="86"/>
      <c r="Q46" s="87"/>
      <c r="R46" s="97"/>
      <c r="S46" s="86"/>
      <c r="T46" s="87"/>
      <c r="U46" s="97"/>
      <c r="V46" s="336"/>
      <c r="W46" s="87"/>
      <c r="X46" s="97"/>
      <c r="Y46" s="86"/>
      <c r="Z46" s="87"/>
      <c r="AA46" s="97"/>
      <c r="AB46" s="107"/>
      <c r="AC46" s="126"/>
      <c r="AD46" s="126"/>
      <c r="AE46" s="126"/>
      <c r="AF46" s="126"/>
      <c r="AG46" s="126"/>
      <c r="AH46" s="107"/>
    </row>
    <row r="47" spans="1:34" x14ac:dyDescent="0.25">
      <c r="B47" s="35"/>
      <c r="C47" s="7"/>
      <c r="D47" s="7"/>
      <c r="E47" s="7"/>
      <c r="F47" s="8"/>
      <c r="G47" s="362"/>
      <c r="H47" s="354"/>
      <c r="I47" s="46"/>
      <c r="J47" s="336"/>
      <c r="K47" s="87"/>
      <c r="L47" s="97"/>
      <c r="M47" s="65"/>
      <c r="N47" s="66"/>
      <c r="O47" s="81"/>
      <c r="P47" s="86"/>
      <c r="Q47" s="87"/>
      <c r="R47" s="97"/>
      <c r="S47" s="86"/>
      <c r="T47" s="87"/>
      <c r="U47" s="97"/>
      <c r="V47" s="336"/>
      <c r="W47" s="87"/>
      <c r="X47" s="97"/>
      <c r="Y47" s="86"/>
      <c r="Z47" s="87"/>
      <c r="AA47" s="97"/>
      <c r="AB47" s="107"/>
      <c r="AC47" s="126"/>
      <c r="AD47" s="126"/>
      <c r="AE47" s="126"/>
      <c r="AF47" s="126"/>
      <c r="AG47" s="126"/>
      <c r="AH47" s="107"/>
    </row>
    <row r="48" spans="1:34" ht="15.75" thickBot="1" x14ac:dyDescent="0.3">
      <c r="B48" s="35"/>
      <c r="C48" s="7"/>
      <c r="D48" s="7"/>
      <c r="E48" s="7"/>
      <c r="F48" s="8"/>
      <c r="G48" s="362"/>
      <c r="H48" s="354"/>
      <c r="I48" s="46"/>
      <c r="J48" s="352"/>
      <c r="K48" s="59"/>
      <c r="L48" s="68"/>
      <c r="M48" s="65"/>
      <c r="N48" s="66"/>
      <c r="O48" s="81"/>
      <c r="P48" s="61"/>
      <c r="Q48" s="59"/>
      <c r="R48" s="68"/>
      <c r="S48" s="61"/>
      <c r="T48" s="59"/>
      <c r="U48" s="68"/>
      <c r="V48" s="352"/>
      <c r="W48" s="59"/>
      <c r="X48" s="68"/>
      <c r="Y48" s="61"/>
      <c r="Z48" s="59"/>
      <c r="AA48" s="68"/>
      <c r="AB48" s="106"/>
      <c r="AC48" s="135"/>
      <c r="AD48" s="135"/>
      <c r="AE48" s="135"/>
      <c r="AF48" s="135"/>
      <c r="AG48" s="135"/>
      <c r="AH48" s="106"/>
    </row>
    <row r="49" spans="2:34" x14ac:dyDescent="0.25">
      <c r="B49" s="35"/>
      <c r="C49" s="7"/>
      <c r="D49" s="7"/>
      <c r="E49" s="7"/>
      <c r="F49" s="8"/>
      <c r="G49" s="362"/>
      <c r="H49" s="354"/>
      <c r="I49" s="46"/>
      <c r="J49" s="336"/>
      <c r="K49" s="87"/>
      <c r="L49" s="97"/>
      <c r="M49" s="65"/>
      <c r="N49" s="66"/>
      <c r="O49" s="81"/>
      <c r="P49" s="86"/>
      <c r="Q49" s="87"/>
      <c r="R49" s="97"/>
      <c r="S49" s="86"/>
      <c r="T49" s="87"/>
      <c r="U49" s="97"/>
      <c r="V49" s="336"/>
      <c r="W49" s="87"/>
      <c r="X49" s="97"/>
      <c r="Y49" s="86"/>
      <c r="Z49" s="87"/>
      <c r="AA49" s="97"/>
      <c r="AB49" s="107"/>
      <c r="AC49" s="126"/>
      <c r="AD49" s="126"/>
      <c r="AE49" s="126"/>
      <c r="AF49" s="126"/>
      <c r="AG49" s="126"/>
      <c r="AH49" s="31"/>
    </row>
    <row r="50" spans="2:34" x14ac:dyDescent="0.25">
      <c r="B50" s="35"/>
      <c r="C50" s="7"/>
      <c r="D50" s="7"/>
      <c r="E50" s="7"/>
      <c r="F50" s="8"/>
      <c r="G50" s="362"/>
      <c r="H50" s="354"/>
      <c r="I50" s="46"/>
      <c r="J50" s="336"/>
      <c r="K50" s="87"/>
      <c r="L50" s="97"/>
      <c r="M50" s="65"/>
      <c r="N50" s="66"/>
      <c r="O50" s="81"/>
      <c r="P50" s="86"/>
      <c r="Q50" s="87"/>
      <c r="R50" s="97"/>
      <c r="S50" s="86"/>
      <c r="T50" s="87"/>
      <c r="U50" s="97"/>
      <c r="V50" s="336"/>
      <c r="W50" s="87"/>
      <c r="X50" s="97"/>
      <c r="Y50" s="86"/>
      <c r="Z50" s="87"/>
      <c r="AA50" s="97"/>
      <c r="AB50" s="107"/>
      <c r="AC50" s="126"/>
      <c r="AD50" s="126"/>
      <c r="AE50" s="126"/>
      <c r="AF50" s="126"/>
      <c r="AG50" s="126"/>
      <c r="AH50" s="107"/>
    </row>
    <row r="51" spans="2:34" x14ac:dyDescent="0.25">
      <c r="B51" s="35"/>
      <c r="C51" s="7"/>
      <c r="D51" s="7"/>
      <c r="E51" s="7"/>
      <c r="F51" s="8"/>
      <c r="G51" s="362"/>
      <c r="H51" s="354"/>
      <c r="I51" s="46"/>
      <c r="J51" s="336"/>
      <c r="K51" s="87"/>
      <c r="L51" s="97"/>
      <c r="M51" s="65"/>
      <c r="N51" s="66"/>
      <c r="O51" s="81"/>
      <c r="P51" s="86"/>
      <c r="Q51" s="87"/>
      <c r="R51" s="97"/>
      <c r="S51" s="86"/>
      <c r="T51" s="87"/>
      <c r="U51" s="97"/>
      <c r="V51" s="336"/>
      <c r="W51" s="87"/>
      <c r="X51" s="97"/>
      <c r="Y51" s="86"/>
      <c r="Z51" s="87"/>
      <c r="AA51" s="97"/>
      <c r="AB51" s="107"/>
      <c r="AC51" s="126"/>
      <c r="AD51" s="126"/>
      <c r="AE51" s="126"/>
      <c r="AF51" s="126"/>
      <c r="AG51" s="126"/>
      <c r="AH51" s="107"/>
    </row>
    <row r="52" spans="2:34" x14ac:dyDescent="0.25">
      <c r="B52" s="35"/>
      <c r="C52" s="7"/>
      <c r="D52" s="7"/>
      <c r="E52" s="7"/>
      <c r="F52" s="8"/>
      <c r="G52" s="362"/>
      <c r="H52" s="354"/>
      <c r="I52" s="46"/>
      <c r="J52" s="13"/>
      <c r="K52" s="4"/>
      <c r="L52" s="5"/>
      <c r="M52" s="65"/>
      <c r="N52" s="66"/>
      <c r="O52" s="81"/>
      <c r="P52" s="6"/>
      <c r="Q52" s="4"/>
      <c r="R52" s="5"/>
      <c r="S52" s="6"/>
      <c r="T52" s="4"/>
      <c r="U52" s="5"/>
      <c r="V52" s="13"/>
      <c r="W52" s="4"/>
      <c r="X52" s="5"/>
      <c r="Y52" s="6"/>
      <c r="Z52" s="4"/>
      <c r="AA52" s="5"/>
      <c r="AB52" s="3"/>
      <c r="AC52" s="93"/>
      <c r="AD52" s="93"/>
      <c r="AE52" s="93"/>
      <c r="AF52" s="93"/>
      <c r="AG52" s="93"/>
      <c r="AH52" s="3"/>
    </row>
    <row r="53" spans="2:34" ht="15.75" thickBot="1" x14ac:dyDescent="0.3">
      <c r="B53" s="37"/>
      <c r="C53" s="38"/>
      <c r="D53" s="38"/>
      <c r="E53" s="38"/>
      <c r="F53" s="44"/>
      <c r="G53" s="364"/>
      <c r="H53" s="365"/>
      <c r="I53" s="248"/>
      <c r="J53" s="352"/>
      <c r="K53" s="59"/>
      <c r="L53" s="68"/>
      <c r="M53" s="82"/>
      <c r="N53" s="83"/>
      <c r="O53" s="84"/>
      <c r="P53" s="61"/>
      <c r="Q53" s="59"/>
      <c r="R53" s="68"/>
      <c r="S53" s="61"/>
      <c r="T53" s="59"/>
      <c r="U53" s="68"/>
      <c r="V53" s="352"/>
      <c r="W53" s="59"/>
      <c r="X53" s="68"/>
      <c r="Y53" s="61"/>
      <c r="Z53" s="59"/>
      <c r="AA53" s="68"/>
      <c r="AB53" s="106"/>
      <c r="AC53" s="135"/>
      <c r="AD53" s="135"/>
      <c r="AE53" s="126"/>
      <c r="AF53" s="126"/>
      <c r="AG53" s="126"/>
      <c r="AH53" s="98"/>
    </row>
  </sheetData>
  <autoFilter ref="B6:AH32">
    <sortState ref="B7:AH60">
      <sortCondition descending="1" ref="AH6"/>
    </sortState>
  </autoFilter>
  <sortState ref="B7:AH13">
    <sortCondition descending="1" ref="AH7:AH13"/>
  </sortState>
  <mergeCells count="12">
    <mergeCell ref="B1:AH1"/>
    <mergeCell ref="B2:AH2"/>
    <mergeCell ref="G5:I5"/>
    <mergeCell ref="J5:L5"/>
    <mergeCell ref="P5:R5"/>
    <mergeCell ref="S5:U5"/>
    <mergeCell ref="M5:O5"/>
    <mergeCell ref="B3:AH3"/>
    <mergeCell ref="V5:X5"/>
    <mergeCell ref="Y5:AA5"/>
    <mergeCell ref="AB5:AD5"/>
    <mergeCell ref="AE5:AG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49" fitToHeight="0" orientation="landscape" r:id="rId1"/>
  <headerFooter>
    <oddHeader>&amp;C&amp;G</oddHeader>
    <oddFooter>&amp;C&amp;A&amp;RAGG.  &amp;D&amp;T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workbookViewId="0">
      <selection activeCell="P21" sqref="P21"/>
    </sheetView>
  </sheetViews>
  <sheetFormatPr defaultRowHeight="15" x14ac:dyDescent="0.25"/>
  <cols>
    <col min="1" max="1" width="24" style="196" customWidth="1"/>
    <col min="2" max="2" width="13.85546875" bestFit="1" customWidth="1"/>
    <col min="3" max="3" width="11.7109375" customWidth="1"/>
    <col min="4" max="4" width="23" bestFit="1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2" width="6.7109375" customWidth="1"/>
    <col min="13" max="13" width="6.2851562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2" width="5.7109375" customWidth="1"/>
    <col min="23" max="32" width="7" customWidth="1"/>
    <col min="33" max="33" width="8.140625" customWidth="1"/>
  </cols>
  <sheetData>
    <row r="1" spans="1:34" ht="31.5" x14ac:dyDescent="0.5">
      <c r="A1" s="688" t="s">
        <v>103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40"/>
    </row>
    <row r="2" spans="1:34" ht="28.5" x14ac:dyDescent="0.45">
      <c r="A2" s="689" t="s">
        <v>13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41"/>
    </row>
    <row r="3" spans="1:34" ht="28.5" x14ac:dyDescent="0.45">
      <c r="A3" s="708"/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41"/>
    </row>
    <row r="4" spans="1:34" ht="15.75" thickBot="1" x14ac:dyDescent="0.3">
      <c r="F4" s="209"/>
    </row>
    <row r="5" spans="1:34" ht="27.75" customHeight="1" thickBot="1" x14ac:dyDescent="0.3">
      <c r="A5" s="327"/>
      <c r="B5" s="1"/>
      <c r="C5" s="1"/>
      <c r="D5" s="1"/>
      <c r="E5" s="1"/>
      <c r="F5" s="690" t="s">
        <v>96</v>
      </c>
      <c r="G5" s="691"/>
      <c r="H5" s="692"/>
      <c r="I5" s="690" t="s">
        <v>173</v>
      </c>
      <c r="J5" s="691"/>
      <c r="K5" s="692"/>
      <c r="L5" s="696" t="s">
        <v>180</v>
      </c>
      <c r="M5" s="697"/>
      <c r="N5" s="698"/>
      <c r="O5" s="696" t="s">
        <v>254</v>
      </c>
      <c r="P5" s="697"/>
      <c r="Q5" s="698"/>
      <c r="R5" s="696"/>
      <c r="S5" s="697"/>
      <c r="T5" s="698"/>
      <c r="U5" s="696"/>
      <c r="V5" s="697"/>
      <c r="W5" s="698"/>
      <c r="X5" s="696"/>
      <c r="Y5" s="697"/>
      <c r="Z5" s="698"/>
      <c r="AA5" s="690"/>
      <c r="AB5" s="691"/>
      <c r="AC5" s="692"/>
      <c r="AD5" s="701"/>
      <c r="AE5" s="702"/>
      <c r="AF5" s="698"/>
      <c r="AG5" s="2" t="s">
        <v>0</v>
      </c>
    </row>
    <row r="6" spans="1:34" ht="15.75" thickBot="1" x14ac:dyDescent="0.3">
      <c r="A6" s="149" t="s">
        <v>1</v>
      </c>
      <c r="B6" s="28" t="s">
        <v>3</v>
      </c>
      <c r="C6" s="28" t="s">
        <v>33</v>
      </c>
      <c r="D6" s="28" t="s">
        <v>35</v>
      </c>
      <c r="E6" s="201" t="s">
        <v>34</v>
      </c>
      <c r="F6" s="137"/>
      <c r="G6" s="138"/>
      <c r="H6" s="353" t="s">
        <v>6</v>
      </c>
      <c r="I6" s="137"/>
      <c r="J6" s="138"/>
      <c r="K6" s="353" t="s">
        <v>6</v>
      </c>
      <c r="L6" s="137"/>
      <c r="M6" s="138"/>
      <c r="N6" s="366" t="s">
        <v>6</v>
      </c>
      <c r="O6" s="137"/>
      <c r="P6" s="137"/>
      <c r="Q6" s="353" t="s">
        <v>6</v>
      </c>
      <c r="R6" s="137"/>
      <c r="S6" s="138"/>
      <c r="T6" s="353" t="s">
        <v>6</v>
      </c>
      <c r="U6" s="137"/>
      <c r="V6" s="138"/>
      <c r="W6" s="353" t="s">
        <v>6</v>
      </c>
      <c r="X6" s="137"/>
      <c r="Y6" s="138"/>
      <c r="Z6" s="353" t="s">
        <v>6</v>
      </c>
      <c r="AA6" s="213"/>
      <c r="AB6" s="214"/>
      <c r="AC6" s="215" t="s">
        <v>6</v>
      </c>
      <c r="AD6" s="204"/>
      <c r="AE6" s="205"/>
      <c r="AF6" s="85" t="s">
        <v>6</v>
      </c>
      <c r="AG6" s="31"/>
    </row>
    <row r="7" spans="1:34" ht="15.75" thickBot="1" x14ac:dyDescent="0.3">
      <c r="A7" s="4" t="s">
        <v>75</v>
      </c>
      <c r="B7" s="4" t="s">
        <v>110</v>
      </c>
      <c r="C7" s="4" t="s">
        <v>109</v>
      </c>
      <c r="D7" s="4"/>
      <c r="E7" s="4" t="s">
        <v>172</v>
      </c>
      <c r="F7" s="4">
        <v>7.56</v>
      </c>
      <c r="G7" s="4">
        <v>12.76</v>
      </c>
      <c r="H7" s="69">
        <f>G7+F7</f>
        <v>20.32</v>
      </c>
      <c r="I7" s="62">
        <v>12.18</v>
      </c>
      <c r="J7" s="119">
        <v>7.98</v>
      </c>
      <c r="K7" s="69">
        <f>I7+J7</f>
        <v>20.16</v>
      </c>
      <c r="L7" s="62"/>
      <c r="M7" s="119"/>
      <c r="N7" s="306"/>
      <c r="O7" s="4">
        <v>13.2</v>
      </c>
      <c r="P7" s="4">
        <v>13.2</v>
      </c>
      <c r="Q7" s="69">
        <f>O7+P7</f>
        <v>26.4</v>
      </c>
      <c r="R7" s="62"/>
      <c r="S7" s="119"/>
      <c r="T7" s="69"/>
      <c r="U7" s="62"/>
      <c r="V7" s="119"/>
      <c r="W7" s="69"/>
      <c r="X7" s="62"/>
      <c r="Y7" s="119"/>
      <c r="Z7" s="69"/>
      <c r="AA7" s="141"/>
      <c r="AB7" s="141"/>
      <c r="AC7" s="141"/>
      <c r="AD7" s="141"/>
      <c r="AE7" s="141"/>
      <c r="AF7" s="141"/>
      <c r="AG7" s="105">
        <f>AF7+AC7+Z7+W7+T7+Q7+N7+K7+H7</f>
        <v>66.88</v>
      </c>
    </row>
    <row r="8" spans="1:34" ht="15.75" thickBot="1" x14ac:dyDescent="0.3">
      <c r="A8" s="4" t="s">
        <v>176</v>
      </c>
      <c r="B8" s="4" t="s">
        <v>192</v>
      </c>
      <c r="C8" s="4" t="s">
        <v>193</v>
      </c>
      <c r="D8" s="4"/>
      <c r="E8" s="4" t="s">
        <v>194</v>
      </c>
      <c r="F8" s="4"/>
      <c r="G8" s="4"/>
      <c r="H8" s="69"/>
      <c r="I8" s="60"/>
      <c r="J8" s="58"/>
      <c r="K8" s="310"/>
      <c r="L8" s="66">
        <v>13.2</v>
      </c>
      <c r="M8" s="66">
        <v>8.4</v>
      </c>
      <c r="N8" s="310">
        <f>M8+L8</f>
        <v>21.6</v>
      </c>
      <c r="O8" s="4">
        <v>8.26</v>
      </c>
      <c r="P8" s="4">
        <v>8.26</v>
      </c>
      <c r="Q8" s="69">
        <f>O8+P8</f>
        <v>16.52</v>
      </c>
      <c r="R8" s="60"/>
      <c r="S8" s="58"/>
      <c r="T8" s="67"/>
      <c r="U8" s="60"/>
      <c r="V8" s="58"/>
      <c r="W8" s="67"/>
      <c r="X8" s="60"/>
      <c r="Y8" s="58"/>
      <c r="Z8" s="67"/>
      <c r="AA8" s="108"/>
      <c r="AB8" s="108"/>
      <c r="AC8" s="108"/>
      <c r="AD8" s="108"/>
      <c r="AE8" s="108"/>
      <c r="AF8" s="108"/>
      <c r="AG8" s="105">
        <f>AF8+AC8+Z8+W8+T8+Q8+N8+K8+H8</f>
        <v>38.120000000000005</v>
      </c>
    </row>
    <row r="9" spans="1:34" ht="15.75" thickBot="1" x14ac:dyDescent="0.3">
      <c r="A9" s="4"/>
      <c r="B9" s="4"/>
      <c r="C9" s="4"/>
      <c r="D9" s="4"/>
      <c r="E9" s="4"/>
      <c r="F9" s="308"/>
      <c r="G9" s="71"/>
      <c r="H9" s="72"/>
      <c r="I9" s="60"/>
      <c r="J9" s="58"/>
      <c r="K9" s="310"/>
      <c r="L9" s="4"/>
      <c r="M9" s="4"/>
      <c r="N9" s="310"/>
      <c r="O9" s="4"/>
      <c r="P9" s="4"/>
      <c r="Q9" s="69"/>
      <c r="R9" s="60"/>
      <c r="S9" s="58"/>
      <c r="T9" s="67"/>
      <c r="U9" s="60"/>
      <c r="V9" s="58"/>
      <c r="W9" s="67"/>
      <c r="X9" s="60"/>
      <c r="Y9" s="58"/>
      <c r="Z9" s="67"/>
      <c r="AA9" s="108"/>
      <c r="AB9" s="108"/>
      <c r="AC9" s="108"/>
      <c r="AD9" s="108"/>
      <c r="AE9" s="108"/>
      <c r="AF9" s="108"/>
      <c r="AG9" s="105">
        <f>AF9+AC9+Z9+W9+T9+Q9+N9+K9+H9</f>
        <v>0</v>
      </c>
    </row>
    <row r="10" spans="1:34" ht="15.75" thickBot="1" x14ac:dyDescent="0.3">
      <c r="A10" s="367"/>
      <c r="B10" s="367"/>
      <c r="C10" s="367"/>
      <c r="D10" s="367"/>
      <c r="E10" s="367"/>
      <c r="F10" s="58"/>
      <c r="G10" s="71"/>
      <c r="H10" s="72"/>
      <c r="I10" s="60"/>
      <c r="J10" s="58"/>
      <c r="K10" s="67"/>
      <c r="L10" s="311"/>
      <c r="M10" s="133"/>
      <c r="N10" s="67"/>
      <c r="O10" s="60"/>
      <c r="P10" s="58"/>
      <c r="Q10" s="67"/>
      <c r="R10" s="60"/>
      <c r="S10" s="58"/>
      <c r="T10" s="67"/>
      <c r="U10" s="60"/>
      <c r="V10" s="58"/>
      <c r="W10" s="67"/>
      <c r="X10" s="60"/>
      <c r="Y10" s="58"/>
      <c r="Z10" s="67"/>
      <c r="AA10" s="108"/>
      <c r="AB10" s="108"/>
      <c r="AC10" s="108"/>
      <c r="AD10" s="108"/>
      <c r="AE10" s="108"/>
      <c r="AF10" s="108"/>
      <c r="AG10" s="105">
        <f>AF10+AC10+Z10+W10+T10+Q10+N10+K10+H10</f>
        <v>0</v>
      </c>
    </row>
    <row r="11" spans="1:34" ht="15.75" thickBo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/>
      <c r="L11" s="65"/>
      <c r="M11" s="66"/>
      <c r="N11" s="81"/>
      <c r="O11" s="60"/>
      <c r="P11" s="58"/>
      <c r="Q11" s="67"/>
      <c r="R11" s="60"/>
      <c r="S11" s="58"/>
      <c r="T11" s="67"/>
      <c r="U11" s="60"/>
      <c r="V11" s="58"/>
      <c r="W11" s="67"/>
      <c r="X11" s="60"/>
      <c r="Y11" s="58"/>
      <c r="Z11" s="67"/>
      <c r="AA11" s="108"/>
      <c r="AB11" s="108"/>
      <c r="AC11" s="108"/>
      <c r="AD11" s="108"/>
      <c r="AE11" s="108"/>
      <c r="AF11" s="108"/>
      <c r="AG11" s="105">
        <f t="shared" ref="AG11:AG14" si="0">AF11+AC11+Z11+W11+T11+Q11+N11+K11+H11</f>
        <v>0</v>
      </c>
    </row>
    <row r="12" spans="1:34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67"/>
      <c r="L12" s="311"/>
      <c r="M12" s="133"/>
      <c r="N12" s="67"/>
      <c r="O12" s="60"/>
      <c r="P12" s="58"/>
      <c r="Q12" s="67"/>
      <c r="R12" s="60"/>
      <c r="S12" s="58"/>
      <c r="T12" s="67"/>
      <c r="U12" s="60"/>
      <c r="V12" s="58"/>
      <c r="W12" s="67"/>
      <c r="X12" s="60"/>
      <c r="Y12" s="58"/>
      <c r="Z12" s="67"/>
      <c r="AA12" s="108"/>
      <c r="AB12" s="108"/>
      <c r="AC12" s="108"/>
      <c r="AD12" s="108"/>
      <c r="AE12" s="108"/>
      <c r="AF12" s="108"/>
      <c r="AG12" s="105">
        <f t="shared" si="0"/>
        <v>0</v>
      </c>
    </row>
    <row r="13" spans="1:34" ht="15.75" thickBot="1" x14ac:dyDescent="0.3">
      <c r="A13" s="4"/>
      <c r="B13" s="4"/>
      <c r="C13" s="4"/>
      <c r="D13" s="4"/>
      <c r="E13" s="4"/>
      <c r="F13" s="4"/>
      <c r="G13" s="4"/>
      <c r="H13" s="67"/>
      <c r="I13" s="60"/>
      <c r="J13" s="58"/>
      <c r="K13" s="67"/>
      <c r="L13" s="311"/>
      <c r="M13" s="133"/>
      <c r="N13" s="67"/>
      <c r="O13" s="60"/>
      <c r="P13" s="58"/>
      <c r="Q13" s="67"/>
      <c r="R13" s="60"/>
      <c r="S13" s="58"/>
      <c r="T13" s="67"/>
      <c r="U13" s="60"/>
      <c r="V13" s="58"/>
      <c r="W13" s="67"/>
      <c r="X13" s="60"/>
      <c r="Y13" s="58"/>
      <c r="Z13" s="67"/>
      <c r="AA13" s="108"/>
      <c r="AB13" s="108"/>
      <c r="AC13" s="108"/>
      <c r="AD13" s="108"/>
      <c r="AE13" s="108"/>
      <c r="AF13" s="108"/>
      <c r="AG13" s="105">
        <f t="shared" si="0"/>
        <v>0</v>
      </c>
    </row>
    <row r="14" spans="1:34" ht="15.75" thickBot="1" x14ac:dyDescent="0.3">
      <c r="A14" s="4"/>
      <c r="B14" s="4"/>
      <c r="C14" s="4"/>
      <c r="D14" s="4"/>
      <c r="E14" s="4"/>
      <c r="F14" s="4"/>
      <c r="G14" s="4"/>
      <c r="H14" s="67"/>
      <c r="I14" s="60"/>
      <c r="J14" s="58"/>
      <c r="K14" s="67"/>
      <c r="L14" s="368"/>
      <c r="M14" s="66"/>
      <c r="N14" s="335"/>
      <c r="O14" s="60"/>
      <c r="P14" s="58"/>
      <c r="Q14" s="67"/>
      <c r="R14" s="60"/>
      <c r="S14" s="58"/>
      <c r="T14" s="67"/>
      <c r="U14" s="60"/>
      <c r="V14" s="58"/>
      <c r="W14" s="67"/>
      <c r="X14" s="60"/>
      <c r="Y14" s="58"/>
      <c r="Z14" s="67"/>
      <c r="AA14" s="108"/>
      <c r="AB14" s="108"/>
      <c r="AC14" s="108"/>
      <c r="AD14" s="108"/>
      <c r="AE14" s="108"/>
      <c r="AF14" s="108"/>
      <c r="AG14" s="105">
        <f t="shared" si="0"/>
        <v>0</v>
      </c>
    </row>
    <row r="15" spans="1:34" ht="15.75" thickBot="1" x14ac:dyDescent="0.3">
      <c r="A15" s="150"/>
      <c r="B15" s="7"/>
      <c r="C15" s="7"/>
      <c r="D15" s="7"/>
      <c r="E15" s="36"/>
      <c r="F15" s="60"/>
      <c r="G15" s="58"/>
      <c r="H15" s="67"/>
      <c r="I15" s="60"/>
      <c r="J15" s="58"/>
      <c r="K15" s="67"/>
      <c r="L15" s="368"/>
      <c r="M15" s="66"/>
      <c r="N15" s="335"/>
      <c r="O15" s="60"/>
      <c r="P15" s="58"/>
      <c r="Q15" s="67"/>
      <c r="R15" s="60"/>
      <c r="S15" s="58"/>
      <c r="T15" s="67"/>
      <c r="U15" s="60"/>
      <c r="V15" s="58"/>
      <c r="W15" s="67"/>
      <c r="X15" s="60"/>
      <c r="Y15" s="58"/>
      <c r="Z15" s="67"/>
      <c r="AA15" s="108"/>
      <c r="AB15" s="108"/>
      <c r="AC15" s="108"/>
      <c r="AD15" s="108"/>
      <c r="AE15" s="108"/>
      <c r="AF15" s="108"/>
      <c r="AG15" s="105">
        <f t="shared" ref="AG15:AG16" si="1">AF15+AC15+Z15+W15+T15+Q15+N15+K15+H15</f>
        <v>0</v>
      </c>
    </row>
    <row r="16" spans="1:34" x14ac:dyDescent="0.25">
      <c r="A16" s="150"/>
      <c r="B16" s="7"/>
      <c r="C16" s="7"/>
      <c r="D16" s="7"/>
      <c r="E16" s="36"/>
      <c r="F16" s="60"/>
      <c r="G16" s="58"/>
      <c r="H16" s="67"/>
      <c r="I16" s="60"/>
      <c r="J16" s="58"/>
      <c r="K16" s="67"/>
      <c r="L16" s="368"/>
      <c r="M16" s="66"/>
      <c r="N16" s="335"/>
      <c r="O16" s="60"/>
      <c r="P16" s="58"/>
      <c r="Q16" s="67"/>
      <c r="R16" s="60"/>
      <c r="S16" s="58"/>
      <c r="T16" s="67"/>
      <c r="U16" s="60"/>
      <c r="V16" s="58"/>
      <c r="W16" s="67"/>
      <c r="X16" s="60"/>
      <c r="Y16" s="58"/>
      <c r="Z16" s="67"/>
      <c r="AA16" s="108"/>
      <c r="AB16" s="108"/>
      <c r="AC16" s="108"/>
      <c r="AD16" s="108"/>
      <c r="AE16" s="108"/>
      <c r="AF16" s="108"/>
      <c r="AG16" s="105">
        <f t="shared" si="1"/>
        <v>0</v>
      </c>
    </row>
    <row r="17" spans="1:33" x14ac:dyDescent="0.25">
      <c r="A17" s="150"/>
      <c r="B17" s="7"/>
      <c r="C17" s="7"/>
      <c r="D17" s="7"/>
      <c r="E17" s="36"/>
      <c r="F17" s="60"/>
      <c r="G17" s="58"/>
      <c r="H17" s="67"/>
      <c r="I17" s="60"/>
      <c r="J17" s="58"/>
      <c r="K17" s="67"/>
      <c r="L17" s="368"/>
      <c r="M17" s="66"/>
      <c r="N17" s="335"/>
      <c r="O17" s="60"/>
      <c r="P17" s="58"/>
      <c r="Q17" s="67"/>
      <c r="R17" s="60"/>
      <c r="S17" s="58"/>
      <c r="T17" s="67"/>
      <c r="U17" s="60"/>
      <c r="V17" s="58"/>
      <c r="W17" s="67"/>
      <c r="X17" s="60"/>
      <c r="Y17" s="58"/>
      <c r="Z17" s="67"/>
      <c r="AA17" s="108"/>
      <c r="AB17" s="108"/>
      <c r="AC17" s="108"/>
      <c r="AD17" s="108"/>
      <c r="AE17" s="108"/>
      <c r="AF17" s="108"/>
      <c r="AG17" s="98"/>
    </row>
    <row r="18" spans="1:33" x14ac:dyDescent="0.25">
      <c r="A18" s="150"/>
      <c r="B18" s="7"/>
      <c r="C18" s="7"/>
      <c r="D18" s="7"/>
      <c r="E18" s="36"/>
      <c r="F18" s="60"/>
      <c r="G18" s="58"/>
      <c r="H18" s="67"/>
      <c r="I18" s="60"/>
      <c r="J18" s="58"/>
      <c r="K18" s="67"/>
      <c r="L18" s="369"/>
      <c r="M18" s="133"/>
      <c r="N18" s="108"/>
      <c r="O18" s="60"/>
      <c r="P18" s="58"/>
      <c r="Q18" s="67"/>
      <c r="R18" s="60"/>
      <c r="S18" s="58"/>
      <c r="T18" s="67"/>
      <c r="U18" s="60"/>
      <c r="V18" s="58"/>
      <c r="W18" s="67"/>
      <c r="X18" s="60"/>
      <c r="Y18" s="58"/>
      <c r="Z18" s="67"/>
      <c r="AA18" s="108"/>
      <c r="AB18" s="108"/>
      <c r="AC18" s="108"/>
      <c r="AD18" s="108"/>
      <c r="AE18" s="108"/>
      <c r="AF18" s="108"/>
      <c r="AG18" s="98"/>
    </row>
    <row r="19" spans="1:33" x14ac:dyDescent="0.25">
      <c r="A19" s="150"/>
      <c r="B19" s="7"/>
      <c r="C19" s="7"/>
      <c r="D19" s="7"/>
      <c r="E19" s="36"/>
      <c r="F19" s="60"/>
      <c r="G19" s="58"/>
      <c r="H19" s="67"/>
      <c r="I19" s="60"/>
      <c r="J19" s="58"/>
      <c r="K19" s="67"/>
      <c r="L19" s="369"/>
      <c r="M19" s="133"/>
      <c r="N19" s="108"/>
      <c r="O19" s="60"/>
      <c r="P19" s="58"/>
      <c r="Q19" s="67"/>
      <c r="R19" s="60"/>
      <c r="S19" s="58"/>
      <c r="T19" s="67"/>
      <c r="U19" s="60"/>
      <c r="V19" s="58"/>
      <c r="W19" s="67"/>
      <c r="X19" s="60"/>
      <c r="Y19" s="58"/>
      <c r="Z19" s="67"/>
      <c r="AA19" s="108"/>
      <c r="AB19" s="108"/>
      <c r="AC19" s="108"/>
      <c r="AD19" s="108"/>
      <c r="AE19" s="108"/>
      <c r="AF19" s="108"/>
      <c r="AG19" s="98"/>
    </row>
    <row r="20" spans="1:33" x14ac:dyDescent="0.25">
      <c r="A20" s="150"/>
      <c r="B20" s="7"/>
      <c r="C20" s="7"/>
      <c r="D20" s="7"/>
      <c r="E20" s="36"/>
      <c r="F20" s="60"/>
      <c r="G20" s="58"/>
      <c r="H20" s="67"/>
      <c r="I20" s="60"/>
      <c r="J20" s="58"/>
      <c r="K20" s="67"/>
      <c r="L20" s="369"/>
      <c r="M20" s="133"/>
      <c r="N20" s="108"/>
      <c r="O20" s="60"/>
      <c r="P20" s="58"/>
      <c r="Q20" s="67"/>
      <c r="R20" s="60"/>
      <c r="S20" s="58"/>
      <c r="T20" s="67"/>
      <c r="U20" s="60"/>
      <c r="V20" s="58"/>
      <c r="W20" s="67"/>
      <c r="X20" s="60"/>
      <c r="Y20" s="58"/>
      <c r="Z20" s="67"/>
      <c r="AA20" s="108"/>
      <c r="AB20" s="108"/>
      <c r="AC20" s="108"/>
      <c r="AD20" s="108"/>
      <c r="AE20" s="108"/>
      <c r="AF20" s="108"/>
      <c r="AG20" s="98"/>
    </row>
    <row r="21" spans="1:33" x14ac:dyDescent="0.25">
      <c r="A21" s="237"/>
      <c r="B21" s="370"/>
      <c r="C21" s="370"/>
      <c r="D21" s="370"/>
      <c r="E21" s="371"/>
      <c r="F21" s="86"/>
      <c r="G21" s="87"/>
      <c r="H21" s="97"/>
      <c r="I21" s="86"/>
      <c r="J21" s="87"/>
      <c r="K21" s="97"/>
      <c r="L21" s="372"/>
      <c r="M21" s="373"/>
      <c r="N21" s="126"/>
      <c r="O21" s="86"/>
      <c r="P21" s="87"/>
      <c r="Q21" s="97"/>
      <c r="R21" s="60"/>
      <c r="S21" s="58"/>
      <c r="T21" s="67"/>
      <c r="U21" s="86"/>
      <c r="V21" s="87"/>
      <c r="W21" s="97"/>
      <c r="X21" s="86"/>
      <c r="Y21" s="87"/>
      <c r="Z21" s="97"/>
      <c r="AA21" s="126"/>
      <c r="AB21" s="126"/>
      <c r="AC21" s="126"/>
      <c r="AD21" s="126"/>
      <c r="AE21" s="126"/>
      <c r="AF21" s="126"/>
      <c r="AG21" s="98"/>
    </row>
    <row r="22" spans="1:33" x14ac:dyDescent="0.25">
      <c r="A22" s="237"/>
      <c r="B22" s="370"/>
      <c r="C22" s="370"/>
      <c r="D22" s="370"/>
      <c r="E22" s="371"/>
      <c r="F22" s="86"/>
      <c r="G22" s="87"/>
      <c r="H22" s="97"/>
      <c r="I22" s="86"/>
      <c r="J22" s="87"/>
      <c r="K22" s="97"/>
      <c r="L22" s="372"/>
      <c r="M22" s="373"/>
      <c r="N22" s="126"/>
      <c r="O22" s="86"/>
      <c r="P22" s="87"/>
      <c r="Q22" s="97"/>
      <c r="R22" s="60"/>
      <c r="S22" s="58"/>
      <c r="T22" s="67"/>
      <c r="U22" s="86"/>
      <c r="V22" s="87"/>
      <c r="W22" s="97"/>
      <c r="X22" s="86"/>
      <c r="Y22" s="87"/>
      <c r="Z22" s="97"/>
      <c r="AA22" s="126"/>
      <c r="AB22" s="126"/>
      <c r="AC22" s="126"/>
      <c r="AD22" s="126"/>
      <c r="AE22" s="126"/>
      <c r="AF22" s="126"/>
      <c r="AG22" s="98"/>
    </row>
    <row r="23" spans="1:33" ht="15.75" thickBot="1" x14ac:dyDescent="0.3">
      <c r="A23" s="153"/>
      <c r="B23" s="38"/>
      <c r="C23" s="38"/>
      <c r="D23" s="38"/>
      <c r="E23" s="39"/>
      <c r="F23" s="61"/>
      <c r="G23" s="59"/>
      <c r="H23" s="68"/>
      <c r="I23" s="61"/>
      <c r="J23" s="59"/>
      <c r="K23" s="68"/>
      <c r="L23" s="374"/>
      <c r="M23" s="317"/>
      <c r="N23" s="135"/>
      <c r="O23" s="61"/>
      <c r="P23" s="59"/>
      <c r="Q23" s="68"/>
      <c r="R23" s="61"/>
      <c r="S23" s="59"/>
      <c r="T23" s="68"/>
      <c r="U23" s="61"/>
      <c r="V23" s="59"/>
      <c r="W23" s="68"/>
      <c r="X23" s="61"/>
      <c r="Y23" s="59"/>
      <c r="Z23" s="68"/>
      <c r="AA23" s="135"/>
      <c r="AB23" s="135"/>
      <c r="AC23" s="135"/>
      <c r="AD23" s="135"/>
      <c r="AE23" s="135"/>
      <c r="AF23" s="135"/>
      <c r="AG23" s="106"/>
    </row>
    <row r="24" spans="1:33" hidden="1" x14ac:dyDescent="0.25">
      <c r="A24" s="375"/>
      <c r="B24" s="24"/>
      <c r="C24" s="24"/>
      <c r="D24" s="24"/>
      <c r="E24" s="43"/>
      <c r="F24" s="15"/>
      <c r="G24" s="16"/>
      <c r="H24" s="17">
        <f t="shared" ref="H24:H40" si="2">F24+G24</f>
        <v>0</v>
      </c>
      <c r="I24" s="15"/>
      <c r="J24" s="16"/>
      <c r="K24" s="17">
        <f t="shared" ref="K24:K40" si="3">I24+J24</f>
        <v>0</v>
      </c>
      <c r="L24" s="77"/>
      <c r="M24" s="77"/>
      <c r="N24" s="77"/>
      <c r="O24" s="15" t="s">
        <v>27</v>
      </c>
      <c r="P24" s="16"/>
      <c r="Q24" s="17" t="e">
        <f t="shared" ref="Q24:Q40" si="4">O24+P24</f>
        <v>#VALUE!</v>
      </c>
      <c r="R24" s="15"/>
      <c r="S24" s="16"/>
      <c r="T24" s="17">
        <f t="shared" ref="T24:T40" si="5">R24+S24</f>
        <v>0</v>
      </c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32">
        <f t="shared" ref="AG24:AG40" si="6">S24+T24</f>
        <v>0</v>
      </c>
    </row>
    <row r="25" spans="1:33" hidden="1" x14ac:dyDescent="0.25">
      <c r="A25" s="150"/>
      <c r="B25" s="7"/>
      <c r="C25" s="7"/>
      <c r="D25" s="7"/>
      <c r="E25" s="36"/>
      <c r="F25" s="6"/>
      <c r="G25" s="4"/>
      <c r="H25" s="5">
        <f t="shared" si="2"/>
        <v>0</v>
      </c>
      <c r="I25" s="6"/>
      <c r="J25" s="4"/>
      <c r="K25" s="5">
        <f t="shared" si="3"/>
        <v>0</v>
      </c>
      <c r="L25" s="78"/>
      <c r="M25" s="78"/>
      <c r="N25" s="78"/>
      <c r="O25" s="6"/>
      <c r="P25" s="4"/>
      <c r="Q25" s="5">
        <f t="shared" si="4"/>
        <v>0</v>
      </c>
      <c r="R25" s="6"/>
      <c r="S25" s="4"/>
      <c r="T25" s="5">
        <f t="shared" si="5"/>
        <v>0</v>
      </c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3">
        <f t="shared" si="6"/>
        <v>0</v>
      </c>
    </row>
    <row r="26" spans="1:33" hidden="1" x14ac:dyDescent="0.25">
      <c r="A26" s="150"/>
      <c r="B26" s="7"/>
      <c r="C26" s="7"/>
      <c r="D26" s="7"/>
      <c r="E26" s="36"/>
      <c r="F26" s="6"/>
      <c r="G26" s="4"/>
      <c r="H26" s="5">
        <f t="shared" si="2"/>
        <v>0</v>
      </c>
      <c r="I26" s="6"/>
      <c r="J26" s="4"/>
      <c r="K26" s="5">
        <f t="shared" si="3"/>
        <v>0</v>
      </c>
      <c r="L26" s="78"/>
      <c r="M26" s="78"/>
      <c r="N26" s="78"/>
      <c r="O26" s="6"/>
      <c r="P26" s="4"/>
      <c r="Q26" s="5">
        <f t="shared" si="4"/>
        <v>0</v>
      </c>
      <c r="R26" s="6"/>
      <c r="S26" s="4"/>
      <c r="T26" s="5">
        <f t="shared" si="5"/>
        <v>0</v>
      </c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3">
        <f t="shared" si="6"/>
        <v>0</v>
      </c>
    </row>
    <row r="27" spans="1:33" hidden="1" x14ac:dyDescent="0.25">
      <c r="A27" s="150"/>
      <c r="B27" s="7"/>
      <c r="C27" s="7"/>
      <c r="D27" s="7"/>
      <c r="E27" s="36"/>
      <c r="F27" s="6"/>
      <c r="G27" s="4"/>
      <c r="H27" s="5">
        <f t="shared" si="2"/>
        <v>0</v>
      </c>
      <c r="I27" s="6"/>
      <c r="J27" s="4"/>
      <c r="K27" s="5">
        <f t="shared" si="3"/>
        <v>0</v>
      </c>
      <c r="L27" s="78"/>
      <c r="M27" s="78"/>
      <c r="N27" s="78"/>
      <c r="O27" s="6"/>
      <c r="P27" s="4"/>
      <c r="Q27" s="5">
        <f t="shared" si="4"/>
        <v>0</v>
      </c>
      <c r="R27" s="6"/>
      <c r="S27" s="4"/>
      <c r="T27" s="5">
        <f t="shared" si="5"/>
        <v>0</v>
      </c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3">
        <f t="shared" si="6"/>
        <v>0</v>
      </c>
    </row>
    <row r="28" spans="1:33" ht="15.75" hidden="1" thickBot="1" x14ac:dyDescent="0.3">
      <c r="A28" s="153"/>
      <c r="B28" s="38"/>
      <c r="C28" s="38"/>
      <c r="D28" s="38"/>
      <c r="E28" s="39"/>
      <c r="F28" s="11"/>
      <c r="G28" s="9"/>
      <c r="H28" s="10">
        <f t="shared" si="2"/>
        <v>0</v>
      </c>
      <c r="I28" s="11"/>
      <c r="J28" s="9"/>
      <c r="K28" s="10">
        <f t="shared" si="3"/>
        <v>0</v>
      </c>
      <c r="L28" s="79"/>
      <c r="M28" s="79"/>
      <c r="N28" s="79"/>
      <c r="O28" s="11"/>
      <c r="P28" s="9"/>
      <c r="Q28" s="10">
        <f t="shared" si="4"/>
        <v>0</v>
      </c>
      <c r="R28" s="11"/>
      <c r="S28" s="9"/>
      <c r="T28" s="10">
        <f t="shared" si="5"/>
        <v>0</v>
      </c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2">
        <f t="shared" si="6"/>
        <v>0</v>
      </c>
    </row>
    <row r="29" spans="1:33" hidden="1" x14ac:dyDescent="0.25">
      <c r="A29" s="375"/>
      <c r="B29" s="24"/>
      <c r="C29" s="24"/>
      <c r="D29" s="24"/>
      <c r="E29" s="43"/>
      <c r="F29" s="30"/>
      <c r="G29" s="16"/>
      <c r="H29" s="17">
        <f t="shared" si="2"/>
        <v>0</v>
      </c>
      <c r="I29" s="15"/>
      <c r="J29" s="16"/>
      <c r="K29" s="17">
        <f t="shared" si="3"/>
        <v>0</v>
      </c>
      <c r="L29" s="77"/>
      <c r="M29" s="77"/>
      <c r="N29" s="77"/>
      <c r="O29" s="15"/>
      <c r="P29" s="16"/>
      <c r="Q29" s="17">
        <f t="shared" si="4"/>
        <v>0</v>
      </c>
      <c r="R29" s="15"/>
      <c r="S29" s="16"/>
      <c r="T29" s="17">
        <f t="shared" si="5"/>
        <v>0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32">
        <f t="shared" si="6"/>
        <v>0</v>
      </c>
    </row>
    <row r="30" spans="1:33" hidden="1" x14ac:dyDescent="0.25">
      <c r="A30" s="150"/>
      <c r="B30" s="7"/>
      <c r="C30" s="7"/>
      <c r="D30" s="7"/>
      <c r="E30" s="36"/>
      <c r="F30" s="13"/>
      <c r="G30" s="4"/>
      <c r="H30" s="5">
        <f t="shared" si="2"/>
        <v>0</v>
      </c>
      <c r="I30" s="6"/>
      <c r="J30" s="4"/>
      <c r="K30" s="5">
        <f t="shared" si="3"/>
        <v>0</v>
      </c>
      <c r="L30" s="78"/>
      <c r="M30" s="78"/>
      <c r="N30" s="78"/>
      <c r="O30" s="6"/>
      <c r="P30" s="4"/>
      <c r="Q30" s="5">
        <f t="shared" si="4"/>
        <v>0</v>
      </c>
      <c r="R30" s="6"/>
      <c r="S30" s="4"/>
      <c r="T30" s="5">
        <f t="shared" si="5"/>
        <v>0</v>
      </c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3">
        <f t="shared" si="6"/>
        <v>0</v>
      </c>
    </row>
    <row r="31" spans="1:33" hidden="1" x14ac:dyDescent="0.25">
      <c r="A31" s="150"/>
      <c r="B31" s="7"/>
      <c r="C31" s="7"/>
      <c r="D31" s="7"/>
      <c r="E31" s="36"/>
      <c r="F31" s="13"/>
      <c r="G31" s="4"/>
      <c r="H31" s="5">
        <f t="shared" si="2"/>
        <v>0</v>
      </c>
      <c r="I31" s="6"/>
      <c r="J31" s="4"/>
      <c r="K31" s="5">
        <f t="shared" si="3"/>
        <v>0</v>
      </c>
      <c r="L31" s="78"/>
      <c r="M31" s="78"/>
      <c r="N31" s="78"/>
      <c r="O31" s="6"/>
      <c r="P31" s="4"/>
      <c r="Q31" s="5">
        <f t="shared" si="4"/>
        <v>0</v>
      </c>
      <c r="R31" s="6"/>
      <c r="S31" s="4"/>
      <c r="T31" s="5">
        <f t="shared" si="5"/>
        <v>0</v>
      </c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3">
        <f t="shared" si="6"/>
        <v>0</v>
      </c>
    </row>
    <row r="32" spans="1:33" hidden="1" x14ac:dyDescent="0.25">
      <c r="A32" s="150"/>
      <c r="B32" s="7"/>
      <c r="C32" s="7"/>
      <c r="D32" s="7"/>
      <c r="E32" s="36"/>
      <c r="F32" s="13"/>
      <c r="G32" s="4"/>
      <c r="H32" s="5">
        <f t="shared" si="2"/>
        <v>0</v>
      </c>
      <c r="I32" s="6"/>
      <c r="J32" s="4"/>
      <c r="K32" s="5">
        <f t="shared" si="3"/>
        <v>0</v>
      </c>
      <c r="L32" s="78"/>
      <c r="M32" s="78"/>
      <c r="N32" s="78"/>
      <c r="O32" s="6"/>
      <c r="P32" s="4"/>
      <c r="Q32" s="5">
        <f t="shared" si="4"/>
        <v>0</v>
      </c>
      <c r="R32" s="6"/>
      <c r="S32" s="4"/>
      <c r="T32" s="5">
        <f t="shared" si="5"/>
        <v>0</v>
      </c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3">
        <f t="shared" si="6"/>
        <v>0</v>
      </c>
    </row>
    <row r="33" spans="1:33" hidden="1" x14ac:dyDescent="0.25">
      <c r="A33" s="150"/>
      <c r="B33" s="7"/>
      <c r="C33" s="7"/>
      <c r="D33" s="7"/>
      <c r="E33" s="36"/>
      <c r="F33" s="13"/>
      <c r="G33" s="4"/>
      <c r="H33" s="5">
        <f t="shared" si="2"/>
        <v>0</v>
      </c>
      <c r="I33" s="6"/>
      <c r="J33" s="4"/>
      <c r="K33" s="5">
        <f t="shared" si="3"/>
        <v>0</v>
      </c>
      <c r="L33" s="78"/>
      <c r="M33" s="78"/>
      <c r="N33" s="78"/>
      <c r="O33" s="6"/>
      <c r="P33" s="4"/>
      <c r="Q33" s="5">
        <f t="shared" si="4"/>
        <v>0</v>
      </c>
      <c r="R33" s="6"/>
      <c r="S33" s="4"/>
      <c r="T33" s="5">
        <f t="shared" si="5"/>
        <v>0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3">
        <f t="shared" si="6"/>
        <v>0</v>
      </c>
    </row>
    <row r="34" spans="1:33" hidden="1" x14ac:dyDescent="0.25">
      <c r="A34" s="150"/>
      <c r="B34" s="7"/>
      <c r="C34" s="7"/>
      <c r="D34" s="7"/>
      <c r="E34" s="36"/>
      <c r="F34" s="13"/>
      <c r="G34" s="4"/>
      <c r="H34" s="5">
        <f t="shared" si="2"/>
        <v>0</v>
      </c>
      <c r="I34" s="6"/>
      <c r="J34" s="4"/>
      <c r="K34" s="5">
        <f t="shared" si="3"/>
        <v>0</v>
      </c>
      <c r="L34" s="78"/>
      <c r="M34" s="78"/>
      <c r="N34" s="78"/>
      <c r="O34" s="6"/>
      <c r="P34" s="4"/>
      <c r="Q34" s="5">
        <f t="shared" si="4"/>
        <v>0</v>
      </c>
      <c r="R34" s="6"/>
      <c r="S34" s="4"/>
      <c r="T34" s="5">
        <f t="shared" si="5"/>
        <v>0</v>
      </c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3">
        <f t="shared" si="6"/>
        <v>0</v>
      </c>
    </row>
    <row r="35" spans="1:33" hidden="1" x14ac:dyDescent="0.25">
      <c r="A35" s="150"/>
      <c r="B35" s="7"/>
      <c r="C35" s="7"/>
      <c r="D35" s="7"/>
      <c r="E35" s="36"/>
      <c r="F35" s="13"/>
      <c r="G35" s="4"/>
      <c r="H35" s="5">
        <f t="shared" si="2"/>
        <v>0</v>
      </c>
      <c r="I35" s="6"/>
      <c r="J35" s="4"/>
      <c r="K35" s="5">
        <f t="shared" si="3"/>
        <v>0</v>
      </c>
      <c r="L35" s="78"/>
      <c r="M35" s="78"/>
      <c r="N35" s="78"/>
      <c r="O35" s="6"/>
      <c r="P35" s="4"/>
      <c r="Q35" s="5">
        <f t="shared" si="4"/>
        <v>0</v>
      </c>
      <c r="R35" s="6"/>
      <c r="S35" s="4"/>
      <c r="T35" s="5">
        <f t="shared" si="5"/>
        <v>0</v>
      </c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3">
        <f t="shared" si="6"/>
        <v>0</v>
      </c>
    </row>
    <row r="36" spans="1:33" hidden="1" x14ac:dyDescent="0.25">
      <c r="A36" s="150"/>
      <c r="B36" s="7"/>
      <c r="C36" s="7"/>
      <c r="D36" s="7"/>
      <c r="E36" s="36"/>
      <c r="F36" s="13"/>
      <c r="G36" s="4"/>
      <c r="H36" s="5">
        <f t="shared" si="2"/>
        <v>0</v>
      </c>
      <c r="I36" s="6"/>
      <c r="J36" s="4"/>
      <c r="K36" s="5">
        <f t="shared" si="3"/>
        <v>0</v>
      </c>
      <c r="L36" s="78"/>
      <c r="M36" s="78"/>
      <c r="N36" s="78"/>
      <c r="O36" s="6"/>
      <c r="P36" s="4"/>
      <c r="Q36" s="5">
        <f t="shared" si="4"/>
        <v>0</v>
      </c>
      <c r="R36" s="6"/>
      <c r="S36" s="4"/>
      <c r="T36" s="5">
        <f t="shared" si="5"/>
        <v>0</v>
      </c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3">
        <f t="shared" si="6"/>
        <v>0</v>
      </c>
    </row>
    <row r="37" spans="1:33" hidden="1" x14ac:dyDescent="0.25">
      <c r="A37" s="150"/>
      <c r="B37" s="7"/>
      <c r="C37" s="7"/>
      <c r="D37" s="7"/>
      <c r="E37" s="36"/>
      <c r="F37" s="13"/>
      <c r="G37" s="4"/>
      <c r="H37" s="5">
        <f t="shared" si="2"/>
        <v>0</v>
      </c>
      <c r="I37" s="6"/>
      <c r="J37" s="4"/>
      <c r="K37" s="5">
        <f t="shared" si="3"/>
        <v>0</v>
      </c>
      <c r="L37" s="78"/>
      <c r="M37" s="78"/>
      <c r="N37" s="78"/>
      <c r="O37" s="6"/>
      <c r="P37" s="4"/>
      <c r="Q37" s="5">
        <f t="shared" si="4"/>
        <v>0</v>
      </c>
      <c r="R37" s="6"/>
      <c r="S37" s="4"/>
      <c r="T37" s="5">
        <f t="shared" si="5"/>
        <v>0</v>
      </c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3">
        <f t="shared" si="6"/>
        <v>0</v>
      </c>
    </row>
    <row r="38" spans="1:33" hidden="1" x14ac:dyDescent="0.25">
      <c r="A38" s="150"/>
      <c r="B38" s="7"/>
      <c r="C38" s="7"/>
      <c r="D38" s="7"/>
      <c r="E38" s="36"/>
      <c r="F38" s="13"/>
      <c r="G38" s="4"/>
      <c r="H38" s="5">
        <f t="shared" si="2"/>
        <v>0</v>
      </c>
      <c r="I38" s="6"/>
      <c r="J38" s="4"/>
      <c r="K38" s="5">
        <f t="shared" si="3"/>
        <v>0</v>
      </c>
      <c r="L38" s="78"/>
      <c r="M38" s="78"/>
      <c r="N38" s="78"/>
      <c r="O38" s="6"/>
      <c r="P38" s="4"/>
      <c r="Q38" s="5">
        <f t="shared" si="4"/>
        <v>0</v>
      </c>
      <c r="R38" s="6"/>
      <c r="S38" s="4"/>
      <c r="T38" s="5">
        <f t="shared" si="5"/>
        <v>0</v>
      </c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3">
        <f t="shared" si="6"/>
        <v>0</v>
      </c>
    </row>
    <row r="39" spans="1:33" hidden="1" x14ac:dyDescent="0.25">
      <c r="A39" s="150"/>
      <c r="B39" s="7"/>
      <c r="C39" s="7"/>
      <c r="D39" s="7"/>
      <c r="E39" s="36"/>
      <c r="F39" s="13"/>
      <c r="G39" s="4"/>
      <c r="H39" s="5">
        <f t="shared" si="2"/>
        <v>0</v>
      </c>
      <c r="I39" s="6"/>
      <c r="J39" s="4"/>
      <c r="K39" s="5">
        <f t="shared" si="3"/>
        <v>0</v>
      </c>
      <c r="L39" s="78"/>
      <c r="M39" s="78"/>
      <c r="N39" s="78"/>
      <c r="O39" s="6"/>
      <c r="P39" s="4"/>
      <c r="Q39" s="5">
        <f t="shared" si="4"/>
        <v>0</v>
      </c>
      <c r="R39" s="6"/>
      <c r="S39" s="4"/>
      <c r="T39" s="5">
        <f t="shared" si="5"/>
        <v>0</v>
      </c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3">
        <f t="shared" si="6"/>
        <v>0</v>
      </c>
    </row>
    <row r="40" spans="1:33" ht="15.75" hidden="1" thickBot="1" x14ac:dyDescent="0.3">
      <c r="A40" s="153"/>
      <c r="B40" s="38"/>
      <c r="C40" s="38"/>
      <c r="D40" s="38"/>
      <c r="E40" s="39"/>
      <c r="F40" s="13"/>
      <c r="G40" s="9"/>
      <c r="H40" s="10">
        <f t="shared" si="2"/>
        <v>0</v>
      </c>
      <c r="I40" s="11"/>
      <c r="J40" s="9"/>
      <c r="K40" s="10">
        <f t="shared" si="3"/>
        <v>0</v>
      </c>
      <c r="L40" s="79"/>
      <c r="M40" s="79"/>
      <c r="N40" s="79"/>
      <c r="O40" s="11"/>
      <c r="P40" s="9"/>
      <c r="Q40" s="10">
        <f t="shared" si="4"/>
        <v>0</v>
      </c>
      <c r="R40" s="11"/>
      <c r="S40" s="9"/>
      <c r="T40" s="10">
        <f t="shared" si="5"/>
        <v>0</v>
      </c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2">
        <f t="shared" si="6"/>
        <v>0</v>
      </c>
    </row>
  </sheetData>
  <autoFilter ref="A6:AG6">
    <sortState ref="A7:AG23">
      <sortCondition descending="1" ref="AG6"/>
    </sortState>
  </autoFilter>
  <sortState ref="A7:AG10">
    <sortCondition descending="1" ref="AG7:AG10"/>
  </sortState>
  <mergeCells count="12">
    <mergeCell ref="A1:AG1"/>
    <mergeCell ref="A2:AG2"/>
    <mergeCell ref="F5:H5"/>
    <mergeCell ref="I5:K5"/>
    <mergeCell ref="O5:Q5"/>
    <mergeCell ref="R5:T5"/>
    <mergeCell ref="L5:N5"/>
    <mergeCell ref="A3:R3"/>
    <mergeCell ref="U5:W5"/>
    <mergeCell ref="X5:Z5"/>
    <mergeCell ref="AA5:AC5"/>
    <mergeCell ref="AD5:AF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53" fitToHeight="0" orientation="landscape" r:id="rId1"/>
  <headerFooter>
    <oddHeader>&amp;C&amp;G</oddHeader>
    <oddFooter>&amp;C&amp;A&amp;RAGG.  &amp;D&amp;T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LIVELLO 80 PONY</vt:lpstr>
      <vt:lpstr>LIVELLO 80 JUNIOR</vt:lpstr>
      <vt:lpstr>LIVELLO 80 SENIOR</vt:lpstr>
      <vt:lpstr>LIVELLO BASE PONY </vt:lpstr>
      <vt:lpstr>LIVELLO BASE JUNIOR</vt:lpstr>
      <vt:lpstr>LIVELLO BASE SENIOR</vt:lpstr>
      <vt:lpstr>LIVELLO 1 PONY</vt:lpstr>
      <vt:lpstr>LIVELLO 1 JUNIOR</vt:lpstr>
      <vt:lpstr>LIVELLO 1 SENIOR</vt:lpstr>
      <vt:lpstr>LIVELLO 105 PONY</vt:lpstr>
      <vt:lpstr>LIVELLO 2 PONY</vt:lpstr>
      <vt:lpstr>LIVELLO 2 SENIOR</vt:lpstr>
      <vt:lpstr>LIVELLO 2 JUNIOR</vt:lpstr>
      <vt:lpstr>LIVELLO 3 PONY </vt:lpstr>
      <vt:lpstr>LIVELLO 3 JUNIOR</vt:lpstr>
      <vt:lpstr>LIVELLO 3 SENIOR</vt:lpstr>
      <vt:lpstr>LIVELLO 4 JUNIOR PONY</vt:lpstr>
      <vt:lpstr>LIVELLO 4 SENIOR</vt:lpstr>
      <vt:lpstr>LIVELLO 5 PONY JUNIOR</vt:lpstr>
      <vt:lpstr>LIVELLO 5 SENIOR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Piemonte</dc:creator>
  <cp:lastModifiedBy>FISE</cp:lastModifiedBy>
  <cp:lastPrinted>2023-09-08T10:09:18Z</cp:lastPrinted>
  <dcterms:created xsi:type="dcterms:W3CDTF">2023-03-28T11:18:21Z</dcterms:created>
  <dcterms:modified xsi:type="dcterms:W3CDTF">2025-07-09T07:18:48Z</dcterms:modified>
</cp:coreProperties>
</file>